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043591F4-3982-43BB-907B-0546913BB619}" xr6:coauthVersionLast="47" xr6:coauthVersionMax="47" xr10:uidLastSave="{00000000-0000-0000-0000-000000000000}"/>
  <bookViews>
    <workbookView xWindow="28680" yWindow="-120" windowWidth="29040" windowHeight="15720" xr2:uid="{DF5294FD-BBD3-4516-8AD2-E5C1E9FA42EE}"/>
  </bookViews>
  <sheets>
    <sheet name="AnnualSchedule" sheetId="1" r:id="rId1"/>
  </sheets>
  <externalReferences>
    <externalReference r:id="rId2"/>
    <externalReference r:id="rId3"/>
  </externalReferences>
  <definedNames>
    <definedName name="COMM_4002">'[2]MasterCourseList '!$E$3</definedName>
    <definedName name="COMM_4006">'[2]MasterCourseList '!$E$4</definedName>
    <definedName name="COMM_4010">'[2]MasterCourseList '!$E$5</definedName>
    <definedName name="COMM_4016">'[2]MasterCourseList '!$E$6</definedName>
    <definedName name="COMM_4020">'[2]MasterCourseList '!$E$7</definedName>
    <definedName name="COMM_4030">'[2]MasterCourseList '!$E$8</definedName>
    <definedName name="COMM_4032">'[2]MasterCourseList '!$E$9</definedName>
    <definedName name="COMM_4035">'[2]MasterCourseList '!$E$10</definedName>
    <definedName name="COMM_4045">'[2]MasterCourseList '!$E$11</definedName>
    <definedName name="COMM_4050">'[2]MasterCourseList '!$E$12</definedName>
    <definedName name="COMM_4140">'[2]MasterCourseList '!$E$13</definedName>
    <definedName name="COMM_4144">'[2]MasterCourseList '!$E$14</definedName>
    <definedName name="COMM_4145">'[2]MasterCourseList '!$E$15</definedName>
    <definedName name="COMM_4150">'[2]MasterCourseList '!$E$16</definedName>
    <definedName name="COMM_4155">'[2]MasterCourseList '!$E$17</definedName>
    <definedName name="COMM_4200">'[2]MasterCourseList '!$E$18</definedName>
    <definedName name="COMM_4203">'[2]MasterCourseList '!$E$19</definedName>
    <definedName name="COMM_4206">'[2]MasterCourseList '!$E$20</definedName>
    <definedName name="COMM_4220">'[2]MasterCourseList '!$E$22</definedName>
    <definedName name="COMM_4222">'[2]MasterCourseList '!$E$24</definedName>
    <definedName name="COMM_4226">'[2]MasterCourseList '!$E$25</definedName>
    <definedName name="COMM_4235">'[2]MasterCourseList '!$E$26</definedName>
    <definedName name="COMM_4270">'[2]MasterCourseList '!$E$27</definedName>
    <definedName name="COMM_4301">'[2]MasterCourseList '!$E$28</definedName>
    <definedName name="COMM_4318">'[2]MasterCourseList '!$E$29</definedName>
    <definedName name="COMM_4320">'[2]MasterCourseList '!$E$30</definedName>
    <definedName name="COMM_4321">'[2]MasterCourseList '!$E$31</definedName>
    <definedName name="COMM_4323">'[2]MasterCourseList '!$E$32</definedName>
    <definedName name="COMM_4324">'[2]MasterCourseList '!$E$33</definedName>
    <definedName name="COMM_4325">'[2]MasterCourseList '!$E$34</definedName>
    <definedName name="COMM_4326">'[2]MasterCourseList '!$E$35</definedName>
    <definedName name="COMM_4327">'[2]MasterCourseList '!$E$36</definedName>
    <definedName name="COMM_4701">'[2]MasterCourseList '!$E$37</definedName>
    <definedName name="COMM_4900">'[2]MasterCourseList '!$E$38</definedName>
    <definedName name="COMM_4901">'[2]MasterCourseList '!$E$39</definedName>
    <definedName name="COMM_4902">'[2]MasterCourseList '!$E$40</definedName>
    <definedName name="COMM_4904">'[2]MasterCourseList '!$E$41</definedName>
    <definedName name="COMM_4905">'[2]MasterCourseList '!$E$42</definedName>
    <definedName name="COMM_4920">'[2]MasterCourseList '!$E$43</definedName>
    <definedName name="COMM_4980">'[2]MasterCourseList '!$E$44</definedName>
    <definedName name="COMM_4991">'[2]MasterCourseList '!$E$45</definedName>
    <definedName name="COMM_4992">'[2]MasterCourseList '!$E$46</definedName>
    <definedName name="smgt_4050">[1]CourseList!$E$2</definedName>
    <definedName name="smgt_4100">[1]CourseList!$E$3</definedName>
    <definedName name="smgt_4150">[1]CourseList!$E$4</definedName>
    <definedName name="smgt_4200">[1]CourseList!$E$5</definedName>
    <definedName name="smgt_4210">[1]CourseList!$E$6</definedName>
    <definedName name="smgt_4220">[1]CourseList!$E$7</definedName>
    <definedName name="smgt_4230">[1]CourseList!$E$8</definedName>
    <definedName name="smgt_4240">[1]CourseList!$E$9</definedName>
    <definedName name="smgt_4250">[1]CourseList!$E$10</definedName>
    <definedName name="smgt_4300">[1]CourseList!$E$11</definedName>
    <definedName name="smgt_4350">[1]CourseList!$E$12</definedName>
    <definedName name="smgt_4400">[1]CourseList!$E$13</definedName>
    <definedName name="smgt_4450">[1]CourseList!$E$14</definedName>
    <definedName name="smgt_450">[1]CourseList!#REF!</definedName>
    <definedName name="smgt_4500">[1]CourseList!$E$15</definedName>
    <definedName name="smgt_452222">[1]CourseList!#REF!</definedName>
    <definedName name="smgt_4550">[1]CourseList!$E$16</definedName>
    <definedName name="smgt_4701">[1]CourseList!$E$17</definedName>
    <definedName name="smgt_4901">[1]CourseList!$E$18</definedName>
    <definedName name="smgt_4902">[1]CourseList!$E$19</definedName>
    <definedName name="smgt_4904">[1]CourseList!$E$20</definedName>
    <definedName name="smgt_4910">[1]CourseList!$E$21</definedName>
    <definedName name="smgt_4980">[1]CourseList!$E$22</definedName>
    <definedName name="smgt_4991">[1]CourseList!$E$23</definedName>
    <definedName name="smgt_4992">[1]CourseList!$E$24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A25" i="1"/>
  <c r="A24" i="1"/>
  <c r="A23" i="1"/>
  <c r="A22" i="1"/>
  <c r="A20" i="1"/>
  <c r="A19" i="1"/>
  <c r="A18" i="1"/>
  <c r="A17" i="1"/>
  <c r="A15" i="1"/>
  <c r="A14" i="1"/>
  <c r="A13" i="1"/>
  <c r="A12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<sst xmlns="http://schemas.openxmlformats.org/spreadsheetml/2006/main" count="174" uniqueCount="46">
  <si>
    <t>Annual Schedule for Master of Science in Security Management</t>
  </si>
  <si>
    <t>Winter 2019</t>
  </si>
  <si>
    <t>Spring 2019</t>
  </si>
  <si>
    <t>Summer 2019</t>
  </si>
  <si>
    <t>Fall 2019</t>
  </si>
  <si>
    <t>Winter 2020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</si>
  <si>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</si>
  <si>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</si>
  <si>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</si>
  <si>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</si>
  <si>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</si>
  <si>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</si>
  <si>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</si>
  <si>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</si>
  <si>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</si>
  <si>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</si>
  <si>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</si>
  <si>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</si>
  <si>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</si>
  <si>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</si>
  <si>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</si>
  <si>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</si>
  <si>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</si>
  <si>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</si>
  <si>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</si>
  <si>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</si>
  <si>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</si>
  <si>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</si>
  <si>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</si>
  <si>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</si>
  <si>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</si>
  <si>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</si>
  <si>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</si>
  <si>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</si>
  <si>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Campus/Hybrid</t>
  </si>
  <si>
    <t>Online</t>
  </si>
  <si>
    <t>Hybrid</t>
  </si>
  <si>
    <t>CORE COURSES</t>
  </si>
  <si>
    <t>Consult Advisor</t>
  </si>
  <si>
    <t>EMERGENCY PLANNING AND RESPONSE</t>
  </si>
  <si>
    <t>INFORMATION SECURITY</t>
  </si>
  <si>
    <t>ORGANIZATIONAL SECURITY</t>
  </si>
  <si>
    <t>OTHER COURSES</t>
  </si>
  <si>
    <r>
      <rPr>
        <b/>
        <sz val="11"/>
        <color theme="1"/>
        <rFont val="Aptos Narrow"/>
        <family val="2"/>
        <scheme val="minor"/>
      </rPr>
      <t>Updated:</t>
    </r>
    <r>
      <rPr>
        <sz val="11"/>
        <color theme="1"/>
        <rFont val="Aptos Narrow"/>
        <family val="2"/>
        <scheme val="minor"/>
      </rPr>
      <t xml:space="preserve"> 12/05/2024</t>
    </r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</si>
  <si>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Courses may sometimes run on-campus and/or online, or due to enrollment may not be offered in accordance with the University College posted annual schedule. </t>
    </r>
  </si>
  <si>
    <t xml:space="preserve">  Check the specific quarter’s schedule on the University College’s website to confirm the delivery course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</si>
</sst>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theme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3" borderId="10" xfId="1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10" xfId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3" borderId="9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0" xfId="1" applyFill="1" applyBorder="1" applyAlignment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4" borderId="10" xfId="1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5" borderId="10" xfId="1" applyFill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2" fillId="6" borderId="10" xfId="1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7" borderId="20" xfId="1" applyFill="1" applyBorder="1" applyAlignment="1">
      <alignment horizontal="left"/>
    </xf>
    <xf numFmtId="0" fontId="1" fillId="7" borderId="12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left"/>
    </xf>
    <xf numFmtId="0" fontId="1" fillId="7" borderId="16" xfId="0" applyFont="1" applyFill="1" applyBorder="1" applyAlignment="1">
      <alignment horizontal="left"/>
    </xf>
    <xf numFmtId="0" fontId="1" fillId="7" borderId="17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0" fillId="7" borderId="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" fillId="7" borderId="7" xfId="0" applyFont="1" applyFill="1" applyBorder="1" applyAlignment="1">
      <alignment horizontal="left"/>
    </xf>
    <xf numFmtId="0" fontId="2" fillId="7" borderId="21" xfId="1" applyFill="1" applyBorder="1" applyAlignment="1"/>
    <xf numFmtId="0" fontId="0" fillId="7" borderId="22" xfId="0" applyFill="1" applyBorder="1" applyAlignment="1">
      <alignment vertical="center"/>
    </xf>
    <xf numFmtId="0" fontId="0" fillId="7" borderId="23" xfId="0" applyFill="1" applyBorder="1"/>
    <xf numFmtId="0" fontId="0" fillId="7" borderId="21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SMGT\SMGT%20HQ.xlsx" TargetMode="External"/><Relationship Id="rId1" Type="http://schemas.openxmlformats.org/officeDocument/2006/relationships/externalLinkPath" Target="/Academic%20Departments/SMGT/SMGT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rry.Ceja\AppData\Local\Microsoft\Windows\INetCache\Content.Outlook\VXW064WL\Test%20Format%20for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urseDetails"/>
      <sheetName val="ConcentrationList"/>
      <sheetName val="Instructor"/>
      <sheetName val="QuarterlyPlanning"/>
      <sheetName val="AnnualSchedule"/>
    </sheetNames>
    <sheetDataSet>
      <sheetData sheetId="0">
        <row r="2">
          <cell r="E2" t="str">
            <v>SMGT 4050 Security Concepts Overview</v>
          </cell>
        </row>
        <row r="3">
          <cell r="E3" t="str">
            <v>SMGT 4100 Business Function of Security</v>
          </cell>
        </row>
        <row r="4">
          <cell r="E4" t="str">
            <v>SMGT 4150 Risk Management</v>
          </cell>
        </row>
        <row r="5">
          <cell r="E5" t="str">
            <v>SMGT 4200 Integrated Security Systems</v>
          </cell>
        </row>
        <row r="6">
          <cell r="E6" t="str">
            <v>SMGT 4210 Critical Incident Management</v>
          </cell>
        </row>
        <row r="7">
          <cell r="E7" t="str">
            <v>SMGT 4220 Hazardous and Radiological Material Preparedness</v>
          </cell>
        </row>
        <row r="8">
          <cell r="E8" t="str">
            <v>SMGT 4230 Mitigation for Emergency Managers</v>
          </cell>
        </row>
        <row r="9">
          <cell r="E9" t="str">
            <v>SMGT 4240 Emergency Incident Recovery</v>
          </cell>
        </row>
        <row r="10">
          <cell r="E10" t="str">
            <v>SMGT 4250 Threats in Information Security</v>
          </cell>
        </row>
        <row r="11">
          <cell r="E11" t="str">
            <v>SMGT 4300 Security Administration</v>
          </cell>
        </row>
        <row r="12">
          <cell r="E12" t="str">
            <v>SMGT 4350 Business Assets Protection</v>
          </cell>
        </row>
        <row r="13">
          <cell r="E13" t="str">
            <v>SMGT 4400 Emergency Planning</v>
          </cell>
        </row>
        <row r="14">
          <cell r="E14" t="str">
            <v>SMGT 4450 Legal &amp; Ethical Issues in Security Management</v>
          </cell>
        </row>
        <row r="15">
          <cell r="E15" t="str">
            <v>SMGT 4500 Human Factors in Security</v>
          </cell>
        </row>
        <row r="16">
          <cell r="E16" t="str">
            <v>SMGT 4550 Workplace Investigations</v>
          </cell>
        </row>
        <row r="17">
          <cell r="E17" t="str">
            <v>SMGT 4701 Topics in Security Management</v>
          </cell>
        </row>
        <row r="18">
          <cell r="E18" t="str">
            <v>SMGT 4901 Capstone Project</v>
          </cell>
        </row>
        <row r="19">
          <cell r="E19" t="str">
            <v>SMGT 4902 Capstone Seminar</v>
          </cell>
        </row>
        <row r="20">
          <cell r="E20" t="str">
            <v>SMGT 4904 Interdisciplinary Capstone Seminar</v>
          </cell>
        </row>
        <row r="21">
          <cell r="E21" t="str">
            <v>SMGT 4910 Research Practices and Applications</v>
          </cell>
        </row>
        <row r="22">
          <cell r="E22" t="str">
            <v>SMGT 4980 Internship</v>
          </cell>
        </row>
        <row r="23">
          <cell r="E23" t="str">
            <v>SMGT 4991 Independent Study</v>
          </cell>
        </row>
        <row r="24">
          <cell r="E24" t="str">
            <v>SMGT 4992 Directed Study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CourseList "/>
      <sheetName val="Program"/>
      <sheetName val="ConcentrationList"/>
      <sheetName val="CourseDetails"/>
      <sheetName val="AnnualSchedule"/>
      <sheetName val="QuarterlyPlanning"/>
      <sheetName val="Faculty"/>
    </sheetNames>
    <sheetDataSet>
      <sheetData sheetId="0">
        <row r="3">
          <cell r="E3" t="str">
            <v>COMM 4002 Effective Facilitation and Presentation</v>
          </cell>
        </row>
        <row r="4">
          <cell r="E4" t="str">
            <v>COMM 4006 Building High-Performing Teams</v>
          </cell>
        </row>
        <row r="5">
          <cell r="E5" t="str">
            <v>COMM 4010 Business Fundamentals for Communicators</v>
          </cell>
        </row>
        <row r="6">
          <cell r="E6" t="str">
            <v>COMM 4016 Persuasion and Influence</v>
          </cell>
        </row>
        <row r="7">
          <cell r="E7" t="str">
            <v>COMM 4020 Understanding Professional Communication</v>
          </cell>
        </row>
        <row r="8">
          <cell r="E8" t="str">
            <v>COMM 4030 Managing Learning in Organizations</v>
          </cell>
        </row>
        <row r="9">
          <cell r="E9" t="str">
            <v>COMM 4032 Managing Organizational Change</v>
          </cell>
        </row>
        <row r="10">
          <cell r="E10" t="str">
            <v>COMM 4035 Communicating Across Cultures</v>
          </cell>
        </row>
        <row r="11">
          <cell r="E11" t="str">
            <v>COMM 4045 Applied Critical Thinking in Communication</v>
          </cell>
        </row>
        <row r="12">
          <cell r="E12" t="str">
            <v>COMM 4050 Communication and Society: Theories and Applications</v>
          </cell>
        </row>
        <row r="13">
          <cell r="E13" t="str">
            <v>COMM 4070 Understanding Human Connection</v>
          </cell>
        </row>
        <row r="14">
          <cell r="E14" t="str">
            <v>COMM 4140 Marketing Strategy and Process</v>
          </cell>
        </row>
        <row r="15">
          <cell r="E15" t="str">
            <v>COMM 4144 Public Relations Strategies and Process</v>
          </cell>
        </row>
        <row r="16">
          <cell r="E16" t="str">
            <v>COMM 4145 Public Relations Writing and Tactics</v>
          </cell>
        </row>
        <row r="17">
          <cell r="E17" t="str">
            <v>COMM 4150 Dimensions of Reputation Management</v>
          </cell>
        </row>
        <row r="18">
          <cell r="E18" t="str">
            <v>COMM 4155 Public Relations Research and Measurement</v>
          </cell>
        </row>
        <row r="19">
          <cell r="E19" t="str">
            <v>COMM 4200 Instructional Design</v>
          </cell>
        </row>
        <row r="20">
          <cell r="E20" t="str">
            <v>COMM 4203 Adult Learning Strategies and Theories</v>
          </cell>
        </row>
        <row r="22">
          <cell r="E22" t="str">
            <v>COMM 4216 Performance Consulting</v>
          </cell>
        </row>
        <row r="24">
          <cell r="E24" t="str">
            <v>COMM 4221 Mediation Principles and Practices</v>
          </cell>
        </row>
        <row r="25">
          <cell r="E25" t="str">
            <v>COMM 4222 Negotiation Strategies and Process</v>
          </cell>
        </row>
        <row r="26">
          <cell r="E26" t="str">
            <v>COMM 4226 Managing Organizational Conflict</v>
          </cell>
        </row>
        <row r="27">
          <cell r="E27" t="str">
            <v>COMM 4230 21st Century Learning: Tools and Technologies</v>
          </cell>
        </row>
        <row r="28">
          <cell r="E28" t="str">
            <v>COMM 4235 Integrating Learning and Development Technologies</v>
          </cell>
        </row>
        <row r="29">
          <cell r="E29" t="str">
            <v>COMM 4270 Forty Hour Mediation</v>
          </cell>
        </row>
        <row r="30">
          <cell r="E30" t="str">
            <v>COMM 4301 Brand Management Strategies</v>
          </cell>
        </row>
        <row r="31">
          <cell r="E31" t="str">
            <v>COMM 4318 Mobile Marketing</v>
          </cell>
        </row>
        <row r="32">
          <cell r="E32" t="str">
            <v>COMM 4320 Social Media Strategy</v>
          </cell>
        </row>
        <row r="33">
          <cell r="E33" t="str">
            <v>COMM 4321 Digital Marketing Communication</v>
          </cell>
        </row>
        <row r="34">
          <cell r="E34" t="str">
            <v>COMM 4323 Email Marketing</v>
          </cell>
        </row>
        <row r="35">
          <cell r="E35" t="str">
            <v>COMM 4324 Marketing Analytics</v>
          </cell>
        </row>
        <row r="36">
          <cell r="E36" t="str">
            <v>COMM 4325 Search Marketing</v>
          </cell>
        </row>
        <row r="37">
          <cell r="E37" t="str">
            <v>COMM 4326 Digital Campaign Management</v>
          </cell>
        </row>
        <row r="38">
          <cell r="E38" t="str">
            <v>COMM 4327 Digital Content Creation</v>
          </cell>
        </row>
        <row r="39">
          <cell r="E39" t="str">
            <v>COMM 4701 Special Topics</v>
          </cell>
        </row>
        <row r="40">
          <cell r="E40" t="str">
            <v>COMM 4900 Experiential Learning in Communication Management</v>
          </cell>
        </row>
        <row r="41">
          <cell r="E41" t="str">
            <v>COMM 4901 Capstone Project</v>
          </cell>
        </row>
        <row r="42">
          <cell r="E42" t="str">
            <v>COMM 4902 Capstone Seminar</v>
          </cell>
        </row>
        <row r="43">
          <cell r="E43" t="str">
            <v>COMM 4904 Interdisciplinary Capstone Seminar</v>
          </cell>
        </row>
        <row r="44">
          <cell r="E44" t="str">
            <v>COMM 4905 Storytelling through Research and Measurement</v>
          </cell>
        </row>
        <row r="45">
          <cell r="E45" t="str">
            <v>COMM 4920 Portfolio Capstone</v>
          </cell>
        </row>
        <row r="46">
          <cell r="E46" t="str">
            <v>COMM 4980 Internship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ersitycollege.du.edu/course-detail/?degreecode=SMGT&amp;coursenum=4230" TargetMode="External"/><Relationship Id="rId13" Type="http://schemas.openxmlformats.org/officeDocument/2006/relationships/hyperlink" Target="https://universitycollege.du.edu/course-detail/?degreecode=SMGT&amp;coursenum=4500" TargetMode="External"/><Relationship Id="rId18" Type="http://schemas.openxmlformats.org/officeDocument/2006/relationships/hyperlink" Target="https://universitycollege.du.edu/course-detail/?degreecode=SMGT&amp;coursenum=4980" TargetMode="External"/><Relationship Id="rId3" Type="http://schemas.openxmlformats.org/officeDocument/2006/relationships/hyperlink" Target="https://universitycollege.du.edu/course-detail/?degreecode=SMGT&amp;coursenum=4350" TargetMode="External"/><Relationship Id="rId21" Type="http://schemas.openxmlformats.org/officeDocument/2006/relationships/hyperlink" Target="https://universitycollege.du.edu/course-detail/?degreecode=SMGT&amp;coursenum=4240" TargetMode="External"/><Relationship Id="rId7" Type="http://schemas.openxmlformats.org/officeDocument/2006/relationships/hyperlink" Target="https://universitycollege.du.edu/course-detail/?degreecode=SMGT&amp;coursenum=4210" TargetMode="External"/><Relationship Id="rId12" Type="http://schemas.openxmlformats.org/officeDocument/2006/relationships/hyperlink" Target="https://universitycollege.du.edu/course-detail/?degreecode=SMGT&amp;coursenum=4450" TargetMode="External"/><Relationship Id="rId17" Type="http://schemas.openxmlformats.org/officeDocument/2006/relationships/hyperlink" Target="https://universitycollege.du.edu/course-detail/?degreecode=SMGT&amp;coursenum=4500" TargetMode="External"/><Relationship Id="rId2" Type="http://schemas.openxmlformats.org/officeDocument/2006/relationships/hyperlink" Target="https://universitycollege.du.edu/course-detail/?degreecode=SMGT&amp;coursenum=4100" TargetMode="External"/><Relationship Id="rId16" Type="http://schemas.openxmlformats.org/officeDocument/2006/relationships/hyperlink" Target="https://universitycollege.du.edu/course-detail/?degreecode=SMGT&amp;coursenum=4400" TargetMode="External"/><Relationship Id="rId20" Type="http://schemas.openxmlformats.org/officeDocument/2006/relationships/hyperlink" Target="https://universitycollege.du.edu/course-detail/?degreecode=SMGT&amp;coursenum=4220" TargetMode="External"/><Relationship Id="rId1" Type="http://schemas.openxmlformats.org/officeDocument/2006/relationships/hyperlink" Target="https://universitycollege.du.edu/course-detail/?degreecode=SMGT&amp;coursenum=4050" TargetMode="External"/><Relationship Id="rId6" Type="http://schemas.openxmlformats.org/officeDocument/2006/relationships/hyperlink" Target="https://universitycollege.du.edu/course-detail/?degreecode=SMGT&amp;coursenum=4910" TargetMode="External"/><Relationship Id="rId11" Type="http://schemas.openxmlformats.org/officeDocument/2006/relationships/hyperlink" Target="https://universitycollege.du.edu/course-detail/?degreecode=SMGT&amp;coursenum=4250" TargetMode="External"/><Relationship Id="rId5" Type="http://schemas.openxmlformats.org/officeDocument/2006/relationships/hyperlink" Target="https://universitycollege.du.edu/course-detail/?degreecode=SMGT&amp;coursenum=4902" TargetMode="External"/><Relationship Id="rId15" Type="http://schemas.openxmlformats.org/officeDocument/2006/relationships/hyperlink" Target="https://universitycollege.du.edu/course-detail/?degreecode=SMGT&amp;coursenum=4300" TargetMode="External"/><Relationship Id="rId10" Type="http://schemas.openxmlformats.org/officeDocument/2006/relationships/hyperlink" Target="https://universitycollege.du.edu/course-detail/?degreecode=SMGT&amp;coursenum=4200" TargetMode="External"/><Relationship Id="rId19" Type="http://schemas.openxmlformats.org/officeDocument/2006/relationships/hyperlink" Target="https://universitycollege.du.edu/course-detail/?degreecode=SMGT&amp;coursenum=4550" TargetMode="External"/><Relationship Id="rId4" Type="http://schemas.openxmlformats.org/officeDocument/2006/relationships/hyperlink" Target="https://universitycollege.du.edu/course-detail/?degreecode=SMGT&amp;coursenum=4901" TargetMode="External"/><Relationship Id="rId9" Type="http://schemas.openxmlformats.org/officeDocument/2006/relationships/hyperlink" Target="https://universitycollege.du.edu/course-detail/?degreecode=SMGT&amp;coursenum=4400" TargetMode="External"/><Relationship Id="rId14" Type="http://schemas.openxmlformats.org/officeDocument/2006/relationships/hyperlink" Target="https://universitycollege.du.edu/course-detail/?degreecode=SMGT&amp;coursenum=4150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D952-BAE3-4CDC-B7B9-8959CDFCE30E}">
  <sheetPr>
    <pageSetUpPr fitToPage="1"/>
  </sheetPr>
  <dimension ref="A1:BO32"/>
  <sheetViews>
    <sheetView tabSelected="1" zoomScale="80" zoomScaleNormal="80" workbookViewId="0">
      <selection activeCell="A30" sqref="A30"/>
    </sheetView>
  </sheetViews>
  <sheetFormatPr defaultColWidth="9.453125" defaultRowHeight="14.5" x14ac:dyDescent="0.35"/>
  <cols>
    <col min="1" max="1" width="70.453125" customWidth="1"/>
    <col min="2" max="19" width="9.453125" hidden="1" customWidth="1"/>
    <col min="20" max="21" width="9.54296875" hidden="1" customWidth="1"/>
    <col min="22" max="22" width="12" hidden="1" customWidth="1"/>
    <col min="23" max="23" width="11.54296875" hidden="1" customWidth="1"/>
    <col min="24" max="24" width="11.453125" hidden="1" customWidth="1"/>
    <col min="25" max="25" width="11.54296875" hidden="1" customWidth="1"/>
    <col min="26" max="26" width="11.453125" hidden="1" customWidth="1"/>
    <col min="27" max="27" width="10.54296875" hidden="1" customWidth="1"/>
    <col min="28" max="28" width="11.453125" hidden="1" customWidth="1"/>
    <col min="29" max="29" width="10" hidden="1" customWidth="1"/>
    <col min="30" max="39" width="9.54296875" hidden="1" customWidth="1"/>
    <col min="40" max="40" width="11.54296875" hidden="1" customWidth="1"/>
    <col min="41" max="41" width="12.453125" hidden="1" customWidth="1"/>
    <col min="42" max="43" width="9.54296875" hidden="1" customWidth="1"/>
    <col min="44" max="44" width="8" hidden="1" customWidth="1"/>
    <col min="45" max="45" width="8.453125" hidden="1" customWidth="1"/>
    <col min="46" max="47" width="8.54296875" hidden="1" customWidth="1"/>
    <col min="48" max="51" width="9.54296875" hidden="1" customWidth="1"/>
    <col min="52" max="61" width="9.54296875" customWidth="1"/>
    <col min="62" max="62" width="8" customWidth="1"/>
    <col min="63" max="63" width="8.453125" customWidth="1"/>
    <col min="64" max="67" width="9.54296875" customWidth="1"/>
  </cols>
  <sheetData>
    <row r="1" spans="1:67" ht="20.149999999999999" customHeight="1" x14ac:dyDescent="0.35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H1" s="2" t="s">
        <v>4</v>
      </c>
      <c r="I1" s="2"/>
      <c r="J1" s="2" t="s">
        <v>5</v>
      </c>
      <c r="K1" s="2"/>
      <c r="L1" s="2" t="s">
        <v>6</v>
      </c>
      <c r="M1" s="2"/>
      <c r="N1" s="2" t="s">
        <v>7</v>
      </c>
      <c r="O1" s="2"/>
      <c r="P1" s="2" t="s">
        <v>8</v>
      </c>
      <c r="Q1" s="2"/>
      <c r="R1" s="2" t="s">
        <v>9</v>
      </c>
      <c r="S1" s="2"/>
      <c r="T1" s="2" t="s">
        <v>10</v>
      </c>
      <c r="U1" s="2"/>
      <c r="V1" s="2" t="s">
        <v>11</v>
      </c>
      <c r="W1" s="2"/>
      <c r="X1" s="2" t="s">
        <v>12</v>
      </c>
      <c r="Y1" s="2"/>
      <c r="Z1" s="3" t="s">
        <v>13</v>
      </c>
      <c r="AA1" s="4"/>
      <c r="AB1" s="2" t="s">
        <v>14</v>
      </c>
      <c r="AC1" s="2"/>
      <c r="AD1" s="3" t="s">
        <v>15</v>
      </c>
      <c r="AE1" s="4"/>
      <c r="AF1" s="2" t="s">
        <v>16</v>
      </c>
      <c r="AG1" s="2"/>
      <c r="AH1" s="3" t="s">
        <v>17</v>
      </c>
      <c r="AI1" s="2"/>
      <c r="AJ1" s="2" t="s">
        <v>18</v>
      </c>
      <c r="AK1" s="2"/>
      <c r="AL1" s="5" t="s">
        <v>19</v>
      </c>
      <c r="AM1" s="5"/>
      <c r="AN1" s="2" t="s">
        <v>20</v>
      </c>
      <c r="AO1" s="2"/>
      <c r="AP1" s="3" t="s">
        <v>21</v>
      </c>
      <c r="AQ1" s="2"/>
      <c r="AR1" s="2" t="s">
        <v>22</v>
      </c>
      <c r="AS1" s="2"/>
      <c r="AT1" s="5" t="s">
        <v>23</v>
      </c>
      <c r="AU1" s="5"/>
      <c r="AV1" s="2" t="s">
        <v>24</v>
      </c>
      <c r="AW1" s="2"/>
      <c r="AX1" s="3" t="s">
        <v>25</v>
      </c>
      <c r="AY1" s="2"/>
      <c r="AZ1" s="5" t="s">
        <v>26</v>
      </c>
      <c r="BA1" s="5"/>
      <c r="BB1" s="5" t="s">
        <v>27</v>
      </c>
      <c r="BC1" s="5"/>
      <c r="BD1" s="2" t="s">
        <v>28</v>
      </c>
      <c r="BE1" s="2"/>
      <c r="BF1" s="3" t="s">
        <v>29</v>
      </c>
      <c r="BG1" s="2"/>
      <c r="BH1" s="5" t="s">
        <v>30</v>
      </c>
      <c r="BI1" s="5"/>
      <c r="BJ1" s="2" t="s">
        <v>31</v>
      </c>
      <c r="BK1" s="2"/>
      <c r="BL1" s="2" t="s">
        <v>32</v>
      </c>
      <c r="BM1" s="2"/>
      <c r="BN1" s="3" t="s">
        <v>33</v>
      </c>
      <c r="BO1" s="2"/>
    </row>
    <row r="2" spans="1:67" ht="20.149999999999999" customHeight="1" x14ac:dyDescent="0.35">
      <c r="A2" s="6"/>
      <c r="B2" s="7" t="s">
        <v>34</v>
      </c>
      <c r="C2" s="8" t="s">
        <v>35</v>
      </c>
      <c r="D2" s="7" t="s">
        <v>34</v>
      </c>
      <c r="E2" s="8" t="s">
        <v>35</v>
      </c>
      <c r="F2" s="7" t="s">
        <v>34</v>
      </c>
      <c r="G2" s="8" t="s">
        <v>35</v>
      </c>
      <c r="H2" s="7" t="s">
        <v>34</v>
      </c>
      <c r="I2" s="8" t="s">
        <v>35</v>
      </c>
      <c r="J2" s="7" t="s">
        <v>34</v>
      </c>
      <c r="K2" s="8" t="s">
        <v>35</v>
      </c>
      <c r="L2" s="7" t="s">
        <v>34</v>
      </c>
      <c r="M2" s="8" t="s">
        <v>35</v>
      </c>
      <c r="N2" s="7" t="s">
        <v>34</v>
      </c>
      <c r="O2" s="8" t="s">
        <v>35</v>
      </c>
      <c r="P2" s="7" t="s">
        <v>34</v>
      </c>
      <c r="Q2" s="8" t="s">
        <v>35</v>
      </c>
      <c r="R2" s="7" t="s">
        <v>34</v>
      </c>
      <c r="S2" s="8" t="s">
        <v>35</v>
      </c>
      <c r="T2" s="7" t="s">
        <v>34</v>
      </c>
      <c r="U2" s="8" t="s">
        <v>35</v>
      </c>
      <c r="V2" s="7" t="s">
        <v>34</v>
      </c>
      <c r="W2" s="8" t="s">
        <v>35</v>
      </c>
      <c r="X2" s="7" t="s">
        <v>34</v>
      </c>
      <c r="Y2" s="8" t="s">
        <v>35</v>
      </c>
      <c r="Z2" s="9" t="s">
        <v>36</v>
      </c>
      <c r="AA2" s="10" t="s">
        <v>35</v>
      </c>
      <c r="AB2" s="11" t="s">
        <v>36</v>
      </c>
      <c r="AC2" s="10" t="s">
        <v>35</v>
      </c>
      <c r="AD2" s="11" t="s">
        <v>36</v>
      </c>
      <c r="AE2" s="10" t="s">
        <v>35</v>
      </c>
      <c r="AF2" s="11" t="s">
        <v>36</v>
      </c>
      <c r="AG2" s="12" t="s">
        <v>35</v>
      </c>
      <c r="AH2" s="9" t="s">
        <v>36</v>
      </c>
      <c r="AI2" s="12" t="s">
        <v>35</v>
      </c>
      <c r="AJ2" s="9" t="s">
        <v>36</v>
      </c>
      <c r="AK2" s="10" t="s">
        <v>35</v>
      </c>
      <c r="AL2" s="11" t="s">
        <v>36</v>
      </c>
      <c r="AM2" s="10" t="s">
        <v>35</v>
      </c>
      <c r="AN2" s="11" t="s">
        <v>36</v>
      </c>
      <c r="AO2" s="12" t="s">
        <v>35</v>
      </c>
      <c r="AP2" s="9" t="s">
        <v>36</v>
      </c>
      <c r="AQ2" s="12" t="s">
        <v>35</v>
      </c>
      <c r="AR2" s="9" t="s">
        <v>36</v>
      </c>
      <c r="AS2" s="10" t="s">
        <v>35</v>
      </c>
      <c r="AT2" s="11" t="s">
        <v>36</v>
      </c>
      <c r="AU2" s="10" t="s">
        <v>35</v>
      </c>
      <c r="AV2" s="11" t="s">
        <v>36</v>
      </c>
      <c r="AW2" s="12" t="s">
        <v>35</v>
      </c>
      <c r="AX2" s="9" t="s">
        <v>36</v>
      </c>
      <c r="AY2" s="12" t="s">
        <v>35</v>
      </c>
      <c r="AZ2" s="9" t="s">
        <v>36</v>
      </c>
      <c r="BA2" s="12" t="s">
        <v>35</v>
      </c>
      <c r="BB2" s="11" t="s">
        <v>36</v>
      </c>
      <c r="BC2" s="10" t="s">
        <v>35</v>
      </c>
      <c r="BD2" s="11" t="s">
        <v>36</v>
      </c>
      <c r="BE2" s="12" t="s">
        <v>35</v>
      </c>
      <c r="BF2" s="9" t="s">
        <v>36</v>
      </c>
      <c r="BG2" s="12" t="s">
        <v>35</v>
      </c>
      <c r="BH2" s="9" t="s">
        <v>36</v>
      </c>
      <c r="BI2" s="12" t="s">
        <v>35</v>
      </c>
      <c r="BJ2" s="9" t="s">
        <v>36</v>
      </c>
      <c r="BK2" s="10" t="s">
        <v>35</v>
      </c>
      <c r="BL2" s="11" t="s">
        <v>36</v>
      </c>
      <c r="BM2" s="12" t="s">
        <v>35</v>
      </c>
      <c r="BN2" s="9" t="s">
        <v>36</v>
      </c>
      <c r="BO2" s="12" t="s">
        <v>35</v>
      </c>
    </row>
    <row r="3" spans="1:67" x14ac:dyDescent="0.35">
      <c r="A3" s="13" t="s">
        <v>37</v>
      </c>
      <c r="B3" s="14"/>
      <c r="C3" s="15"/>
      <c r="D3" s="14"/>
      <c r="E3" s="15"/>
      <c r="F3" s="14"/>
      <c r="G3" s="15"/>
      <c r="H3" s="14"/>
      <c r="I3" s="15"/>
      <c r="J3" s="14"/>
      <c r="K3" s="15"/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4"/>
      <c r="AA3" s="16"/>
      <c r="AB3" s="14"/>
      <c r="AC3" s="15"/>
      <c r="AD3" s="17"/>
      <c r="AE3" s="16"/>
      <c r="AF3" s="14"/>
      <c r="AG3" s="15"/>
      <c r="AH3" s="17"/>
      <c r="AI3" s="15"/>
      <c r="AJ3" s="14"/>
      <c r="AK3" s="15"/>
      <c r="AL3" s="17"/>
      <c r="AM3" s="15"/>
      <c r="AN3" s="14"/>
      <c r="AO3" s="15"/>
      <c r="AP3" s="17"/>
      <c r="AQ3" s="15"/>
      <c r="AR3" s="14"/>
      <c r="AS3" s="15"/>
      <c r="AT3" s="17"/>
      <c r="AU3" s="15"/>
      <c r="AV3" s="14"/>
      <c r="AW3" s="15"/>
      <c r="AX3" s="17"/>
      <c r="AY3" s="15"/>
      <c r="AZ3" s="14"/>
      <c r="BA3" s="15"/>
      <c r="BB3" s="17"/>
      <c r="BC3" s="15"/>
      <c r="BD3" s="14"/>
      <c r="BE3" s="15"/>
      <c r="BF3" s="17"/>
      <c r="BG3" s="15"/>
      <c r="BH3" s="14"/>
      <c r="BI3" s="15"/>
      <c r="BJ3" s="14"/>
      <c r="BK3" s="15"/>
      <c r="BL3" s="14"/>
      <c r="BM3" s="15"/>
      <c r="BN3" s="17"/>
      <c r="BO3" s="15"/>
    </row>
    <row r="4" spans="1:67" x14ac:dyDescent="0.35">
      <c r="A4" s="18" t="str">
        <f>smgt_4050</f>
        <v>SMGT 4050 Security Concepts Overview</v>
      </c>
      <c r="B4" s="19"/>
      <c r="C4" s="20">
        <v>1</v>
      </c>
      <c r="D4" s="19"/>
      <c r="E4" s="20"/>
      <c r="F4" s="19"/>
      <c r="G4" s="20"/>
      <c r="H4" s="19"/>
      <c r="I4" s="20">
        <v>1</v>
      </c>
      <c r="J4" s="19"/>
      <c r="K4" s="20"/>
      <c r="L4" s="19"/>
      <c r="M4" s="20"/>
      <c r="N4" s="19"/>
      <c r="O4" s="20">
        <v>1</v>
      </c>
      <c r="P4" s="19"/>
      <c r="Q4" s="20"/>
      <c r="R4" s="19"/>
      <c r="S4" s="20"/>
      <c r="T4" s="19"/>
      <c r="U4" s="20">
        <v>1</v>
      </c>
      <c r="V4" s="19"/>
      <c r="W4" s="20"/>
      <c r="X4" s="19"/>
      <c r="Y4" s="21"/>
      <c r="Z4" s="22"/>
      <c r="AA4" s="21">
        <v>1</v>
      </c>
      <c r="AB4" s="19"/>
      <c r="AC4" s="20"/>
      <c r="AD4" s="23"/>
      <c r="AE4" s="21"/>
      <c r="AF4" s="19"/>
      <c r="AG4" s="20">
        <v>1</v>
      </c>
      <c r="AH4" s="23"/>
      <c r="AI4" s="20"/>
      <c r="AJ4" s="19"/>
      <c r="AK4" s="20">
        <v>1</v>
      </c>
      <c r="AL4" s="23"/>
      <c r="AM4" s="20"/>
      <c r="AN4" s="19"/>
      <c r="AO4" s="20">
        <v>1</v>
      </c>
      <c r="AP4" s="23"/>
      <c r="AQ4" s="20"/>
      <c r="AR4" s="19"/>
      <c r="AS4" s="20">
        <v>1</v>
      </c>
      <c r="AT4" s="23"/>
      <c r="AU4" s="20"/>
      <c r="AV4" s="19"/>
      <c r="AW4" s="20">
        <v>1</v>
      </c>
      <c r="AX4" s="23"/>
      <c r="AY4" s="20">
        <v>1</v>
      </c>
      <c r="AZ4" s="19"/>
      <c r="BA4" s="20"/>
      <c r="BB4" s="23"/>
      <c r="BC4" s="20"/>
      <c r="BD4" s="19"/>
      <c r="BE4" s="20"/>
      <c r="BF4" s="23"/>
      <c r="BG4" s="20">
        <v>1</v>
      </c>
      <c r="BH4" s="19"/>
      <c r="BI4" s="20"/>
      <c r="BJ4" s="19"/>
      <c r="BK4" s="20"/>
      <c r="BL4" s="19"/>
      <c r="BM4" s="20"/>
      <c r="BN4" s="23"/>
      <c r="BO4" s="20">
        <v>1</v>
      </c>
    </row>
    <row r="5" spans="1:67" x14ac:dyDescent="0.35">
      <c r="A5" s="18" t="str">
        <f>smgt_4100</f>
        <v>SMGT 4100 Business Function of Security</v>
      </c>
      <c r="B5" s="19"/>
      <c r="C5" s="20"/>
      <c r="D5" s="19"/>
      <c r="E5" s="20">
        <v>1</v>
      </c>
      <c r="F5" s="19"/>
      <c r="G5" s="20"/>
      <c r="H5" s="19"/>
      <c r="I5" s="20"/>
      <c r="J5" s="19"/>
      <c r="K5" s="20">
        <v>1</v>
      </c>
      <c r="L5" s="19"/>
      <c r="M5" s="20"/>
      <c r="N5" s="19"/>
      <c r="O5" s="20"/>
      <c r="P5" s="19"/>
      <c r="Q5" s="20">
        <v>1</v>
      </c>
      <c r="R5" s="19"/>
      <c r="S5" s="20"/>
      <c r="T5" s="19"/>
      <c r="U5" s="20"/>
      <c r="V5" s="19"/>
      <c r="W5" s="20">
        <v>1</v>
      </c>
      <c r="X5" s="19"/>
      <c r="Y5" s="21"/>
      <c r="Z5" s="22"/>
      <c r="AA5" s="21"/>
      <c r="AB5" s="19"/>
      <c r="AC5" s="20">
        <v>1</v>
      </c>
      <c r="AD5" s="23"/>
      <c r="AE5" s="21"/>
      <c r="AF5" s="19"/>
      <c r="AG5" s="20"/>
      <c r="AH5" s="23"/>
      <c r="AI5" s="20">
        <v>1</v>
      </c>
      <c r="AJ5" s="19"/>
      <c r="AK5" s="20"/>
      <c r="AL5" s="23"/>
      <c r="AM5" s="20"/>
      <c r="AN5" s="19"/>
      <c r="AO5" s="20"/>
      <c r="AP5" s="23"/>
      <c r="AQ5" s="20">
        <v>1</v>
      </c>
      <c r="AR5" s="19"/>
      <c r="AS5" s="20"/>
      <c r="AT5" s="23"/>
      <c r="AU5" s="20"/>
      <c r="AV5" s="19"/>
      <c r="AW5" s="20"/>
      <c r="AX5" s="23"/>
      <c r="AY5" s="20"/>
      <c r="AZ5" s="19"/>
      <c r="BA5" s="20">
        <v>1</v>
      </c>
      <c r="BB5" s="23"/>
      <c r="BC5" s="20"/>
      <c r="BD5" s="19"/>
      <c r="BE5" s="20">
        <v>1</v>
      </c>
      <c r="BF5" s="23"/>
      <c r="BG5" s="20"/>
      <c r="BH5" s="19"/>
      <c r="BI5" s="20">
        <v>1</v>
      </c>
      <c r="BJ5" s="19"/>
      <c r="BK5" s="20"/>
      <c r="BL5" s="19"/>
      <c r="BM5" s="20">
        <v>1</v>
      </c>
      <c r="BN5" s="23"/>
      <c r="BO5" s="20"/>
    </row>
    <row r="6" spans="1:67" x14ac:dyDescent="0.35">
      <c r="A6" s="18" t="str">
        <f>smgt_4350</f>
        <v>SMGT 4350 Business Assets Protection</v>
      </c>
      <c r="B6" s="19"/>
      <c r="C6" s="20"/>
      <c r="D6" s="19"/>
      <c r="E6" s="20"/>
      <c r="F6" s="19"/>
      <c r="G6" s="20">
        <v>1</v>
      </c>
      <c r="H6" s="19"/>
      <c r="I6" s="20"/>
      <c r="J6" s="19"/>
      <c r="K6" s="20"/>
      <c r="L6" s="19"/>
      <c r="M6" s="20">
        <v>1</v>
      </c>
      <c r="N6" s="19"/>
      <c r="O6" s="20"/>
      <c r="P6" s="19"/>
      <c r="Q6" s="20"/>
      <c r="R6" s="19"/>
      <c r="S6" s="20">
        <v>1</v>
      </c>
      <c r="T6" s="19"/>
      <c r="U6" s="20"/>
      <c r="V6" s="19"/>
      <c r="W6" s="20"/>
      <c r="X6" s="19"/>
      <c r="Y6" s="21">
        <v>1</v>
      </c>
      <c r="Z6" s="22"/>
      <c r="AA6" s="21"/>
      <c r="AB6" s="19"/>
      <c r="AC6" s="20"/>
      <c r="AD6" s="23"/>
      <c r="AE6" s="21">
        <v>1</v>
      </c>
      <c r="AF6" s="19"/>
      <c r="AG6" s="20"/>
      <c r="AH6" s="23"/>
      <c r="AI6" s="20"/>
      <c r="AJ6" s="19"/>
      <c r="AK6" s="20"/>
      <c r="AL6" s="23"/>
      <c r="AM6" s="20">
        <v>1</v>
      </c>
      <c r="AN6" s="19"/>
      <c r="AO6" s="20"/>
      <c r="AP6" s="23"/>
      <c r="AQ6" s="20"/>
      <c r="AR6" s="19"/>
      <c r="AS6" s="20"/>
      <c r="AT6" s="23"/>
      <c r="AU6" s="20">
        <v>1</v>
      </c>
      <c r="AV6" s="19"/>
      <c r="AW6" s="20"/>
      <c r="AX6" s="23"/>
      <c r="AY6" s="20"/>
      <c r="AZ6" s="19"/>
      <c r="BA6" s="20"/>
      <c r="BB6" s="23"/>
      <c r="BC6" s="20">
        <v>1</v>
      </c>
      <c r="BD6" s="19"/>
      <c r="BE6" s="20"/>
      <c r="BF6" s="23"/>
      <c r="BG6" s="20"/>
      <c r="BH6" s="19"/>
      <c r="BI6" s="20"/>
      <c r="BJ6" s="19"/>
      <c r="BK6" s="20">
        <v>1</v>
      </c>
      <c r="BL6" s="19"/>
      <c r="BM6" s="20"/>
      <c r="BN6" s="23"/>
      <c r="BO6" s="20"/>
    </row>
    <row r="7" spans="1:67" x14ac:dyDescent="0.35">
      <c r="A7" s="24" t="str">
        <f>smgt_4550</f>
        <v>SMGT 4550 Workplace Investigations</v>
      </c>
      <c r="B7" s="25"/>
      <c r="C7" s="26"/>
      <c r="D7" s="27"/>
      <c r="E7" s="26"/>
      <c r="F7" s="27"/>
      <c r="G7" s="26"/>
      <c r="H7" s="27"/>
      <c r="I7" s="26"/>
      <c r="J7" s="27"/>
      <c r="K7" s="26"/>
      <c r="L7" s="27"/>
      <c r="M7" s="26"/>
      <c r="N7" s="27"/>
      <c r="O7" s="26"/>
      <c r="P7" s="27"/>
      <c r="Q7" s="26"/>
      <c r="R7" s="27"/>
      <c r="S7" s="26"/>
      <c r="T7" s="28"/>
      <c r="U7" s="29"/>
      <c r="V7" s="28"/>
      <c r="W7" s="29"/>
      <c r="X7" s="28"/>
      <c r="Y7" s="29"/>
      <c r="Z7" s="30"/>
      <c r="AA7" s="30"/>
      <c r="AB7" s="31"/>
      <c r="AC7" s="29"/>
      <c r="AD7" s="31"/>
      <c r="AE7" s="30"/>
      <c r="AF7" s="28"/>
      <c r="AG7" s="32">
        <v>1</v>
      </c>
      <c r="AH7" s="31"/>
      <c r="AI7" s="29"/>
      <c r="AJ7" s="28"/>
      <c r="AK7" s="33"/>
      <c r="AL7" s="30"/>
      <c r="AM7" s="33"/>
      <c r="AN7" s="31"/>
      <c r="AO7" s="34">
        <v>1</v>
      </c>
      <c r="AP7" s="30"/>
      <c r="AQ7" s="33"/>
      <c r="AR7" s="28"/>
      <c r="AS7" s="33"/>
      <c r="AT7" s="30"/>
      <c r="AU7" s="33"/>
      <c r="AV7" s="28"/>
      <c r="AW7" s="34">
        <v>1</v>
      </c>
      <c r="AX7" s="30"/>
      <c r="AY7" s="33"/>
      <c r="AZ7" s="28"/>
      <c r="BA7" s="33"/>
      <c r="BB7" s="30"/>
      <c r="BC7" s="33"/>
      <c r="BD7" s="31"/>
      <c r="BE7" s="34"/>
      <c r="BF7" s="30"/>
      <c r="BG7" s="33"/>
      <c r="BH7" s="28"/>
      <c r="BI7" s="34"/>
      <c r="BJ7" s="28"/>
      <c r="BK7" s="33"/>
      <c r="BL7" s="31"/>
      <c r="BM7" s="34"/>
      <c r="BN7" s="30"/>
      <c r="BO7" s="33"/>
    </row>
    <row r="8" spans="1:67" x14ac:dyDescent="0.35">
      <c r="A8" s="24" t="str">
        <f>smgt_4901</f>
        <v>SMGT 4901 Capstone Project</v>
      </c>
      <c r="B8" s="35" t="s">
        <v>38</v>
      </c>
      <c r="C8" s="20"/>
      <c r="D8" s="35" t="s">
        <v>38</v>
      </c>
      <c r="E8" s="20"/>
      <c r="F8" s="35" t="s">
        <v>38</v>
      </c>
      <c r="G8" s="20"/>
      <c r="H8" s="35" t="s">
        <v>38</v>
      </c>
      <c r="I8" s="20"/>
      <c r="J8" s="35" t="s">
        <v>38</v>
      </c>
      <c r="K8" s="20"/>
      <c r="L8" s="35" t="s">
        <v>38</v>
      </c>
      <c r="M8" s="20"/>
      <c r="N8" s="35" t="s">
        <v>38</v>
      </c>
      <c r="O8" s="20"/>
      <c r="P8" s="35" t="s">
        <v>38</v>
      </c>
      <c r="Q8" s="20"/>
      <c r="R8" s="35" t="s">
        <v>38</v>
      </c>
      <c r="S8" s="20"/>
      <c r="T8" s="36" t="s">
        <v>38</v>
      </c>
      <c r="U8" s="37"/>
      <c r="V8" s="36" t="s">
        <v>38</v>
      </c>
      <c r="W8" s="37"/>
      <c r="X8" s="36" t="s">
        <v>38</v>
      </c>
      <c r="Y8" s="37"/>
      <c r="Z8" s="36" t="s">
        <v>38</v>
      </c>
      <c r="AA8" s="37"/>
      <c r="AB8" s="36" t="s">
        <v>38</v>
      </c>
      <c r="AC8" s="37"/>
      <c r="AD8" s="36" t="s">
        <v>38</v>
      </c>
      <c r="AE8" s="37"/>
      <c r="AF8" s="36" t="s">
        <v>38</v>
      </c>
      <c r="AG8" s="37"/>
      <c r="AH8" s="36" t="s">
        <v>38</v>
      </c>
      <c r="AI8" s="37"/>
      <c r="AJ8" s="36" t="s">
        <v>38</v>
      </c>
      <c r="AK8" s="37"/>
      <c r="AL8" s="36" t="s">
        <v>38</v>
      </c>
      <c r="AM8" s="37"/>
      <c r="AN8" s="36" t="s">
        <v>38</v>
      </c>
      <c r="AO8" s="37"/>
      <c r="AP8" s="36" t="s">
        <v>38</v>
      </c>
      <c r="AQ8" s="37"/>
      <c r="AR8" s="36" t="s">
        <v>38</v>
      </c>
      <c r="AS8" s="37"/>
      <c r="AT8" s="36" t="s">
        <v>38</v>
      </c>
      <c r="AU8" s="37"/>
      <c r="AV8" s="36" t="s">
        <v>38</v>
      </c>
      <c r="AW8" s="37"/>
      <c r="AX8" s="36" t="s">
        <v>38</v>
      </c>
      <c r="AY8" s="37"/>
      <c r="AZ8" s="36" t="s">
        <v>38</v>
      </c>
      <c r="BA8" s="37"/>
      <c r="BB8" s="36" t="s">
        <v>38</v>
      </c>
      <c r="BC8" s="37"/>
      <c r="BD8" s="36" t="s">
        <v>38</v>
      </c>
      <c r="BE8" s="37"/>
      <c r="BF8" s="36" t="s">
        <v>38</v>
      </c>
      <c r="BG8" s="37"/>
      <c r="BH8" s="36" t="s">
        <v>38</v>
      </c>
      <c r="BI8" s="37"/>
      <c r="BJ8" s="36" t="s">
        <v>38</v>
      </c>
      <c r="BK8" s="37"/>
      <c r="BL8" s="36" t="s">
        <v>38</v>
      </c>
      <c r="BM8" s="37"/>
      <c r="BN8" s="36" t="s">
        <v>38</v>
      </c>
      <c r="BO8" s="37"/>
    </row>
    <row r="9" spans="1:67" x14ac:dyDescent="0.35">
      <c r="A9" s="38" t="str">
        <f>smgt_4902</f>
        <v>SMGT 4902 Capstone Seminar</v>
      </c>
      <c r="B9" s="19"/>
      <c r="C9" s="20">
        <v>1</v>
      </c>
      <c r="D9" s="19"/>
      <c r="E9" s="20">
        <v>1</v>
      </c>
      <c r="F9" s="19">
        <v>1</v>
      </c>
      <c r="G9" s="20">
        <v>1</v>
      </c>
      <c r="H9" s="19"/>
      <c r="I9" s="20">
        <v>1</v>
      </c>
      <c r="J9" s="19">
        <v>1</v>
      </c>
      <c r="K9" s="20">
        <v>1</v>
      </c>
      <c r="L9" s="19"/>
      <c r="M9" s="20">
        <v>1</v>
      </c>
      <c r="N9" s="19">
        <v>1</v>
      </c>
      <c r="O9" s="20">
        <v>1</v>
      </c>
      <c r="P9" s="19"/>
      <c r="Q9" s="20">
        <v>1</v>
      </c>
      <c r="R9" s="19">
        <v>1</v>
      </c>
      <c r="S9" s="20">
        <v>1</v>
      </c>
      <c r="T9" s="19"/>
      <c r="U9" s="20">
        <v>1</v>
      </c>
      <c r="V9" s="19">
        <v>1</v>
      </c>
      <c r="W9" s="20">
        <v>1</v>
      </c>
      <c r="X9" s="19"/>
      <c r="Y9" s="21">
        <v>1</v>
      </c>
      <c r="Z9" s="22"/>
      <c r="AA9" s="21">
        <v>1</v>
      </c>
      <c r="AB9" s="19"/>
      <c r="AC9" s="20">
        <v>1</v>
      </c>
      <c r="AD9" s="23">
        <v>1</v>
      </c>
      <c r="AE9" s="21">
        <v>1</v>
      </c>
      <c r="AF9" s="19"/>
      <c r="AG9" s="20">
        <v>1</v>
      </c>
      <c r="AH9" s="23">
        <v>1</v>
      </c>
      <c r="AI9" s="20">
        <v>1</v>
      </c>
      <c r="AJ9" s="19"/>
      <c r="AK9" s="20">
        <v>1</v>
      </c>
      <c r="AL9" s="23">
        <v>1</v>
      </c>
      <c r="AM9" s="20">
        <v>1</v>
      </c>
      <c r="AN9" s="19"/>
      <c r="AO9" s="20">
        <v>1</v>
      </c>
      <c r="AP9" s="23">
        <v>1</v>
      </c>
      <c r="AQ9" s="20">
        <v>1</v>
      </c>
      <c r="AR9" s="19"/>
      <c r="AS9" s="20">
        <v>1</v>
      </c>
      <c r="AT9" s="23">
        <v>1</v>
      </c>
      <c r="AU9" s="20">
        <v>1</v>
      </c>
      <c r="AV9" s="19"/>
      <c r="AW9" s="20">
        <v>1</v>
      </c>
      <c r="AX9" s="23"/>
      <c r="AY9" s="20">
        <v>1</v>
      </c>
      <c r="AZ9" s="19">
        <v>1</v>
      </c>
      <c r="BA9" s="20">
        <v>1</v>
      </c>
      <c r="BB9" s="23"/>
      <c r="BC9" s="20">
        <v>1</v>
      </c>
      <c r="BD9" s="19"/>
      <c r="BE9" s="20">
        <v>1</v>
      </c>
      <c r="BF9" s="23"/>
      <c r="BG9" s="20">
        <v>1</v>
      </c>
      <c r="BH9" s="19"/>
      <c r="BI9" s="20">
        <v>1</v>
      </c>
      <c r="BJ9" s="19"/>
      <c r="BK9" s="20">
        <v>1</v>
      </c>
      <c r="BL9" s="19"/>
      <c r="BM9" s="20">
        <v>1</v>
      </c>
      <c r="BN9" s="23"/>
      <c r="BO9" s="20">
        <v>1</v>
      </c>
    </row>
    <row r="10" spans="1:67" x14ac:dyDescent="0.35">
      <c r="A10" s="18" t="str">
        <f>smgt_4910</f>
        <v>SMGT 4910 Research Practices and Applications</v>
      </c>
      <c r="B10" s="19">
        <v>1</v>
      </c>
      <c r="C10" s="20">
        <v>1</v>
      </c>
      <c r="D10" s="19">
        <v>1</v>
      </c>
      <c r="E10" s="20">
        <v>1</v>
      </c>
      <c r="F10" s="19">
        <v>1</v>
      </c>
      <c r="G10" s="20">
        <v>1</v>
      </c>
      <c r="H10" s="19">
        <v>1</v>
      </c>
      <c r="I10" s="20">
        <v>1</v>
      </c>
      <c r="J10" s="19">
        <v>1</v>
      </c>
      <c r="K10" s="20">
        <v>1</v>
      </c>
      <c r="L10" s="19">
        <v>1</v>
      </c>
      <c r="M10" s="20">
        <v>1</v>
      </c>
      <c r="N10" s="19">
        <v>1</v>
      </c>
      <c r="O10" s="20">
        <v>1</v>
      </c>
      <c r="P10" s="19">
        <v>1</v>
      </c>
      <c r="Q10" s="20">
        <v>1</v>
      </c>
      <c r="R10" s="19">
        <v>1</v>
      </c>
      <c r="S10" s="20">
        <v>1</v>
      </c>
      <c r="T10" s="19">
        <v>1</v>
      </c>
      <c r="U10" s="20">
        <v>1</v>
      </c>
      <c r="V10" s="19">
        <v>1</v>
      </c>
      <c r="W10" s="20">
        <v>1</v>
      </c>
      <c r="X10" s="19">
        <v>1</v>
      </c>
      <c r="Y10" s="21">
        <v>1</v>
      </c>
      <c r="Z10" s="22">
        <v>1</v>
      </c>
      <c r="AA10" s="21">
        <v>1</v>
      </c>
      <c r="AB10" s="19">
        <v>1</v>
      </c>
      <c r="AC10" s="20">
        <v>1</v>
      </c>
      <c r="AD10" s="23">
        <v>1</v>
      </c>
      <c r="AE10" s="21">
        <v>1</v>
      </c>
      <c r="AF10" s="19">
        <v>1</v>
      </c>
      <c r="AG10" s="20">
        <v>1</v>
      </c>
      <c r="AH10" s="23">
        <v>1</v>
      </c>
      <c r="AI10" s="20">
        <v>1</v>
      </c>
      <c r="AJ10" s="19">
        <v>1</v>
      </c>
      <c r="AK10" s="20">
        <v>1</v>
      </c>
      <c r="AL10" s="23">
        <v>1</v>
      </c>
      <c r="AM10" s="20">
        <v>1</v>
      </c>
      <c r="AN10" s="19">
        <v>1</v>
      </c>
      <c r="AO10" s="20">
        <v>1</v>
      </c>
      <c r="AP10" s="23">
        <v>1</v>
      </c>
      <c r="AQ10" s="20">
        <v>1</v>
      </c>
      <c r="AR10" s="19">
        <v>1</v>
      </c>
      <c r="AS10" s="20">
        <v>1</v>
      </c>
      <c r="AT10" s="23">
        <v>1</v>
      </c>
      <c r="AU10" s="20">
        <v>1</v>
      </c>
      <c r="AV10" s="19">
        <v>1</v>
      </c>
      <c r="AW10" s="20">
        <v>1</v>
      </c>
      <c r="AX10" s="23">
        <v>1</v>
      </c>
      <c r="AY10" s="20">
        <v>1</v>
      </c>
      <c r="AZ10" s="19">
        <v>1</v>
      </c>
      <c r="BA10" s="20">
        <v>1</v>
      </c>
      <c r="BB10" s="23">
        <v>1</v>
      </c>
      <c r="BC10" s="20">
        <v>1</v>
      </c>
      <c r="BD10" s="19">
        <v>1</v>
      </c>
      <c r="BE10" s="20">
        <v>1</v>
      </c>
      <c r="BF10" s="23">
        <v>1</v>
      </c>
      <c r="BG10" s="20">
        <v>1</v>
      </c>
      <c r="BH10" s="19">
        <v>1</v>
      </c>
      <c r="BI10" s="20">
        <v>1</v>
      </c>
      <c r="BJ10" s="19">
        <v>1</v>
      </c>
      <c r="BK10" s="20">
        <v>1</v>
      </c>
      <c r="BL10" s="19">
        <v>1</v>
      </c>
      <c r="BM10" s="20">
        <v>1</v>
      </c>
      <c r="BN10" s="23">
        <v>1</v>
      </c>
      <c r="BO10" s="20">
        <v>1</v>
      </c>
    </row>
    <row r="11" spans="1:67" x14ac:dyDescent="0.35">
      <c r="A11" s="13" t="s">
        <v>39</v>
      </c>
      <c r="B11" s="39"/>
      <c r="C11" s="40"/>
      <c r="D11" s="39"/>
      <c r="E11" s="40"/>
      <c r="F11" s="39"/>
      <c r="G11" s="40"/>
      <c r="H11" s="39"/>
      <c r="I11" s="40"/>
      <c r="J11" s="39"/>
      <c r="K11" s="40"/>
      <c r="L11" s="39"/>
      <c r="M11" s="40"/>
      <c r="N11" s="39"/>
      <c r="O11" s="40"/>
      <c r="P11" s="39"/>
      <c r="Q11" s="40"/>
      <c r="R11" s="39"/>
      <c r="S11" s="40"/>
      <c r="T11" s="39"/>
      <c r="U11" s="40"/>
      <c r="V11" s="39"/>
      <c r="W11" s="40"/>
      <c r="X11" s="39"/>
      <c r="Y11" s="41"/>
      <c r="Z11" s="42"/>
      <c r="AA11" s="41"/>
      <c r="AB11" s="39"/>
      <c r="AC11" s="40"/>
      <c r="AD11" s="43"/>
      <c r="AE11" s="41"/>
      <c r="AF11" s="39"/>
      <c r="AG11" s="40"/>
      <c r="AH11" s="43"/>
      <c r="AI11" s="40"/>
      <c r="AJ11" s="39"/>
      <c r="AK11" s="40"/>
      <c r="AL11" s="43"/>
      <c r="AM11" s="40"/>
      <c r="AN11" s="39"/>
      <c r="AO11" s="40"/>
      <c r="AP11" s="43"/>
      <c r="AQ11" s="40"/>
      <c r="AR11" s="39"/>
      <c r="AS11" s="40"/>
      <c r="AT11" s="43"/>
      <c r="AU11" s="40"/>
      <c r="AV11" s="39"/>
      <c r="AW11" s="40"/>
      <c r="AX11" s="43"/>
      <c r="AY11" s="40"/>
      <c r="AZ11" s="39"/>
      <c r="BA11" s="40"/>
      <c r="BB11" s="43"/>
      <c r="BC11" s="40"/>
      <c r="BD11" s="39"/>
      <c r="BE11" s="40"/>
      <c r="BF11" s="43"/>
      <c r="BG11" s="40"/>
      <c r="BH11" s="39"/>
      <c r="BI11" s="40"/>
      <c r="BJ11" s="39"/>
      <c r="BK11" s="40"/>
      <c r="BL11" s="39"/>
      <c r="BM11" s="40"/>
      <c r="BN11" s="43"/>
      <c r="BO11" s="40"/>
    </row>
    <row r="12" spans="1:67" x14ac:dyDescent="0.35">
      <c r="A12" s="44" t="str">
        <f>smgt_4210</f>
        <v>SMGT 4210 Critical Incident Management</v>
      </c>
      <c r="B12" s="45"/>
      <c r="C12" s="46"/>
      <c r="D12" s="45"/>
      <c r="E12" s="46"/>
      <c r="F12" s="45"/>
      <c r="G12" s="46">
        <v>1</v>
      </c>
      <c r="H12" s="45"/>
      <c r="I12" s="46"/>
      <c r="J12" s="45"/>
      <c r="K12" s="46"/>
      <c r="L12" s="45"/>
      <c r="M12" s="46">
        <v>1</v>
      </c>
      <c r="N12" s="45"/>
      <c r="O12" s="46"/>
      <c r="P12" s="45"/>
      <c r="Q12" s="46"/>
      <c r="R12" s="45"/>
      <c r="S12" s="46">
        <v>1</v>
      </c>
      <c r="T12" s="45"/>
      <c r="U12" s="46"/>
      <c r="V12" s="45"/>
      <c r="W12" s="46"/>
      <c r="X12" s="45"/>
      <c r="Y12" s="47">
        <v>1</v>
      </c>
      <c r="Z12" s="48"/>
      <c r="AA12" s="47"/>
      <c r="AB12" s="45"/>
      <c r="AC12" s="46"/>
      <c r="AD12" s="49"/>
      <c r="AE12" s="47">
        <v>1</v>
      </c>
      <c r="AF12" s="45"/>
      <c r="AG12" s="46"/>
      <c r="AH12" s="49"/>
      <c r="AI12" s="46">
        <v>1</v>
      </c>
      <c r="AJ12" s="45"/>
      <c r="AK12" s="46"/>
      <c r="AL12" s="49"/>
      <c r="AM12" s="46">
        <v>1</v>
      </c>
      <c r="AN12" s="45"/>
      <c r="AO12" s="46"/>
      <c r="AP12" s="49"/>
      <c r="AQ12" s="46">
        <v>1</v>
      </c>
      <c r="AR12" s="45"/>
      <c r="AS12" s="46"/>
      <c r="AT12" s="49"/>
      <c r="AU12" s="46">
        <v>1</v>
      </c>
      <c r="AV12" s="45"/>
      <c r="AW12" s="46"/>
      <c r="AX12" s="49"/>
      <c r="AY12" s="46">
        <v>1</v>
      </c>
      <c r="AZ12" s="45"/>
      <c r="BA12" s="46"/>
      <c r="BB12" s="49"/>
      <c r="BC12" s="46"/>
      <c r="BD12" s="45"/>
      <c r="BE12" s="46"/>
      <c r="BF12" s="49"/>
      <c r="BG12" s="46">
        <v>1</v>
      </c>
      <c r="BH12" s="45"/>
      <c r="BI12" s="46"/>
      <c r="BJ12" s="45"/>
      <c r="BK12" s="46"/>
      <c r="BL12" s="45"/>
      <c r="BM12" s="46"/>
      <c r="BN12" s="49"/>
      <c r="BO12" s="46">
        <v>1</v>
      </c>
    </row>
    <row r="13" spans="1:67" x14ac:dyDescent="0.35">
      <c r="A13" s="44" t="str">
        <f>smgt_4230</f>
        <v>SMGT 4230 Mitigation for Emergency Managers</v>
      </c>
      <c r="B13" s="45"/>
      <c r="C13" s="46"/>
      <c r="D13" s="45"/>
      <c r="E13" s="46">
        <v>1</v>
      </c>
      <c r="F13" s="45"/>
      <c r="G13" s="46"/>
      <c r="H13" s="45"/>
      <c r="I13" s="46"/>
      <c r="J13" s="45"/>
      <c r="K13" s="46">
        <v>1</v>
      </c>
      <c r="L13" s="45"/>
      <c r="M13" s="46"/>
      <c r="N13" s="45"/>
      <c r="O13" s="46"/>
      <c r="P13" s="45"/>
      <c r="Q13" s="46">
        <v>1</v>
      </c>
      <c r="R13" s="45"/>
      <c r="S13" s="46"/>
      <c r="T13" s="45"/>
      <c r="U13" s="46"/>
      <c r="V13" s="45"/>
      <c r="W13" s="46">
        <v>1</v>
      </c>
      <c r="X13" s="45"/>
      <c r="Y13" s="47"/>
      <c r="Z13" s="48"/>
      <c r="AA13" s="47"/>
      <c r="AB13" s="45"/>
      <c r="AC13" s="46">
        <v>1</v>
      </c>
      <c r="AD13" s="49"/>
      <c r="AE13" s="47"/>
      <c r="AF13" s="45"/>
      <c r="AG13" s="46"/>
      <c r="AH13" s="49"/>
      <c r="AI13" s="46">
        <v>1</v>
      </c>
      <c r="AJ13" s="45"/>
      <c r="AK13" s="46"/>
      <c r="AL13" s="49"/>
      <c r="AM13" s="46">
        <v>1</v>
      </c>
      <c r="AN13" s="45"/>
      <c r="AO13" s="46"/>
      <c r="AP13" s="49"/>
      <c r="AQ13" s="46">
        <v>1</v>
      </c>
      <c r="AR13" s="45"/>
      <c r="AS13" s="46"/>
      <c r="AT13" s="49"/>
      <c r="AU13" s="46">
        <v>1</v>
      </c>
      <c r="AV13" s="45"/>
      <c r="AW13" s="46"/>
      <c r="AX13" s="49"/>
      <c r="AY13" s="46"/>
      <c r="AZ13" s="45"/>
      <c r="BA13" s="46"/>
      <c r="BB13" s="49"/>
      <c r="BC13" s="46">
        <v>1</v>
      </c>
      <c r="BD13" s="45"/>
      <c r="BE13" s="46"/>
      <c r="BF13" s="49"/>
      <c r="BG13" s="46"/>
      <c r="BH13" s="45"/>
      <c r="BI13" s="46"/>
      <c r="BJ13" s="45"/>
      <c r="BK13" s="46">
        <v>1</v>
      </c>
      <c r="BL13" s="45"/>
      <c r="BM13" s="46"/>
      <c r="BN13" s="49"/>
      <c r="BO13" s="46"/>
    </row>
    <row r="14" spans="1:67" x14ac:dyDescent="0.35">
      <c r="A14" s="44" t="str">
        <f>smgt_4240</f>
        <v>SMGT 4240 Emergency Incident Recovery</v>
      </c>
      <c r="B14" s="45"/>
      <c r="C14" s="46"/>
      <c r="D14" s="45"/>
      <c r="E14" s="46"/>
      <c r="F14" s="45"/>
      <c r="G14" s="46"/>
      <c r="H14" s="45"/>
      <c r="I14" s="46"/>
      <c r="J14" s="45"/>
      <c r="K14" s="46"/>
      <c r="L14" s="45"/>
      <c r="M14" s="46"/>
      <c r="N14" s="45"/>
      <c r="O14" s="46"/>
      <c r="P14" s="45"/>
      <c r="Q14" s="46"/>
      <c r="R14" s="45"/>
      <c r="S14" s="46"/>
      <c r="T14" s="45"/>
      <c r="U14" s="46"/>
      <c r="V14" s="45"/>
      <c r="W14" s="46">
        <v>1</v>
      </c>
      <c r="X14" s="45"/>
      <c r="Y14" s="47"/>
      <c r="Z14" s="48"/>
      <c r="AA14" s="47">
        <v>1</v>
      </c>
      <c r="AB14" s="45"/>
      <c r="AC14" s="46"/>
      <c r="AD14" s="49"/>
      <c r="AE14" s="47"/>
      <c r="AF14" s="45"/>
      <c r="AG14" s="46">
        <v>1</v>
      </c>
      <c r="AH14" s="49"/>
      <c r="AI14" s="46"/>
      <c r="AJ14" s="45"/>
      <c r="AK14" s="46">
        <v>1</v>
      </c>
      <c r="AL14" s="49"/>
      <c r="AM14" s="46"/>
      <c r="AN14" s="45"/>
      <c r="AO14" s="46">
        <v>1</v>
      </c>
      <c r="AP14" s="49"/>
      <c r="AQ14" s="46"/>
      <c r="AR14" s="45"/>
      <c r="AS14" s="46">
        <v>1</v>
      </c>
      <c r="AT14" s="49"/>
      <c r="AU14" s="46"/>
      <c r="AV14" s="45"/>
      <c r="AW14" s="46">
        <v>1</v>
      </c>
      <c r="AX14" s="49"/>
      <c r="AY14" s="46"/>
      <c r="AZ14" s="45"/>
      <c r="BA14" s="46"/>
      <c r="BB14" s="49"/>
      <c r="BC14" s="46"/>
      <c r="BD14" s="45"/>
      <c r="BE14" s="46">
        <v>1</v>
      </c>
      <c r="BF14" s="49"/>
      <c r="BG14" s="46"/>
      <c r="BH14" s="45"/>
      <c r="BI14" s="46"/>
      <c r="BJ14" s="45"/>
      <c r="BK14" s="46"/>
      <c r="BL14" s="45"/>
      <c r="BM14" s="46">
        <v>1</v>
      </c>
      <c r="BN14" s="49"/>
      <c r="BO14" s="46"/>
    </row>
    <row r="15" spans="1:67" x14ac:dyDescent="0.35">
      <c r="A15" s="44" t="str">
        <f>smgt_4400</f>
        <v>SMGT 4400 Emergency Planning</v>
      </c>
      <c r="B15" s="45"/>
      <c r="C15" s="46"/>
      <c r="D15" s="45"/>
      <c r="E15" s="46">
        <v>1</v>
      </c>
      <c r="F15" s="45"/>
      <c r="G15" s="46"/>
      <c r="H15" s="45"/>
      <c r="I15" s="46">
        <v>1</v>
      </c>
      <c r="J15" s="45"/>
      <c r="K15" s="46"/>
      <c r="L15" s="45"/>
      <c r="M15" s="46">
        <v>1</v>
      </c>
      <c r="N15" s="45"/>
      <c r="O15" s="46"/>
      <c r="P15" s="45"/>
      <c r="Q15" s="46">
        <v>1</v>
      </c>
      <c r="R15" s="45"/>
      <c r="S15" s="46"/>
      <c r="T15" s="45"/>
      <c r="U15" s="46">
        <v>1</v>
      </c>
      <c r="V15" s="45"/>
      <c r="W15" s="46"/>
      <c r="X15" s="45"/>
      <c r="Y15" s="47">
        <v>1</v>
      </c>
      <c r="Z15" s="48"/>
      <c r="AA15" s="47"/>
      <c r="AB15" s="45"/>
      <c r="AC15" s="46">
        <v>1</v>
      </c>
      <c r="AD15" s="49"/>
      <c r="AE15" s="47"/>
      <c r="AF15" s="45"/>
      <c r="AG15" s="46">
        <v>1</v>
      </c>
      <c r="AH15" s="49"/>
      <c r="AI15" s="46"/>
      <c r="AJ15" s="45"/>
      <c r="AK15" s="46">
        <v>1</v>
      </c>
      <c r="AL15" s="49"/>
      <c r="AM15" s="46"/>
      <c r="AN15" s="45"/>
      <c r="AO15" s="46">
        <v>1</v>
      </c>
      <c r="AP15" s="49"/>
      <c r="AQ15" s="46"/>
      <c r="AR15" s="45"/>
      <c r="AS15" s="46">
        <v>1</v>
      </c>
      <c r="AT15" s="49"/>
      <c r="AU15" s="46"/>
      <c r="AV15" s="45"/>
      <c r="AW15" s="46">
        <v>1</v>
      </c>
      <c r="AX15" s="49"/>
      <c r="AY15" s="46"/>
      <c r="AZ15" s="45"/>
      <c r="BA15" s="46">
        <v>1</v>
      </c>
      <c r="BB15" s="49"/>
      <c r="BC15" s="46"/>
      <c r="BD15" s="45"/>
      <c r="BE15" s="46"/>
      <c r="BF15" s="49"/>
      <c r="BG15" s="46"/>
      <c r="BH15" s="45"/>
      <c r="BI15" s="46">
        <v>1</v>
      </c>
      <c r="BJ15" s="45"/>
      <c r="BK15" s="46"/>
      <c r="BL15" s="45"/>
      <c r="BM15" s="46"/>
      <c r="BN15" s="49"/>
      <c r="BO15" s="46"/>
    </row>
    <row r="16" spans="1:67" x14ac:dyDescent="0.35">
      <c r="A16" s="13" t="s">
        <v>40</v>
      </c>
      <c r="B16" s="39"/>
      <c r="C16" s="40"/>
      <c r="D16" s="39"/>
      <c r="E16" s="40"/>
      <c r="F16" s="39"/>
      <c r="G16" s="40"/>
      <c r="H16" s="39"/>
      <c r="I16" s="40"/>
      <c r="J16" s="39"/>
      <c r="K16" s="40"/>
      <c r="L16" s="39"/>
      <c r="M16" s="40"/>
      <c r="N16" s="39"/>
      <c r="O16" s="40"/>
      <c r="P16" s="39"/>
      <c r="Q16" s="40"/>
      <c r="R16" s="39"/>
      <c r="S16" s="40"/>
      <c r="T16" s="39"/>
      <c r="U16" s="40"/>
      <c r="V16" s="39"/>
      <c r="W16" s="40"/>
      <c r="X16" s="39"/>
      <c r="Y16" s="41"/>
      <c r="Z16" s="42"/>
      <c r="AA16" s="41"/>
      <c r="AB16" s="39"/>
      <c r="AC16" s="40"/>
      <c r="AD16" s="43"/>
      <c r="AE16" s="41"/>
      <c r="AF16" s="39"/>
      <c r="AG16" s="40"/>
      <c r="AH16" s="43"/>
      <c r="AI16" s="40"/>
      <c r="AJ16" s="39"/>
      <c r="AK16" s="40"/>
      <c r="AL16" s="43"/>
      <c r="AM16" s="40"/>
      <c r="AN16" s="39"/>
      <c r="AO16" s="40"/>
      <c r="AP16" s="43"/>
      <c r="AQ16" s="40"/>
      <c r="AR16" s="39"/>
      <c r="AS16" s="40"/>
      <c r="AT16" s="43"/>
      <c r="AU16" s="40"/>
      <c r="AV16" s="39"/>
      <c r="AW16" s="40"/>
      <c r="AX16" s="43"/>
      <c r="AY16" s="40"/>
      <c r="AZ16" s="39"/>
      <c r="BA16" s="40"/>
      <c r="BB16" s="43"/>
      <c r="BC16" s="40"/>
      <c r="BD16" s="39"/>
      <c r="BE16" s="40"/>
      <c r="BF16" s="43"/>
      <c r="BG16" s="40"/>
      <c r="BH16" s="39"/>
      <c r="BI16" s="40"/>
      <c r="BJ16" s="39"/>
      <c r="BK16" s="40"/>
      <c r="BL16" s="39"/>
      <c r="BM16" s="40"/>
      <c r="BN16" s="43"/>
      <c r="BO16" s="40"/>
    </row>
    <row r="17" spans="1:67" x14ac:dyDescent="0.35">
      <c r="A17" s="50" t="str">
        <f>smgt_4200</f>
        <v>SMGT 4200 Integrated Security Systems</v>
      </c>
      <c r="B17" s="51"/>
      <c r="C17" s="52"/>
      <c r="D17" s="51"/>
      <c r="E17" s="52"/>
      <c r="F17" s="51"/>
      <c r="G17" s="52">
        <v>1</v>
      </c>
      <c r="H17" s="51"/>
      <c r="I17" s="52"/>
      <c r="J17" s="51"/>
      <c r="K17" s="52"/>
      <c r="L17" s="51"/>
      <c r="M17" s="52">
        <v>1</v>
      </c>
      <c r="N17" s="51"/>
      <c r="O17" s="52"/>
      <c r="P17" s="51"/>
      <c r="Q17" s="52"/>
      <c r="R17" s="51"/>
      <c r="S17" s="52">
        <v>1</v>
      </c>
      <c r="T17" s="51"/>
      <c r="U17" s="52"/>
      <c r="V17" s="51"/>
      <c r="W17" s="52"/>
      <c r="X17" s="51"/>
      <c r="Y17" s="53">
        <v>1</v>
      </c>
      <c r="Z17" s="54"/>
      <c r="AA17" s="53"/>
      <c r="AB17" s="51"/>
      <c r="AC17" s="52"/>
      <c r="AD17" s="55"/>
      <c r="AE17" s="53">
        <v>1</v>
      </c>
      <c r="AF17" s="51"/>
      <c r="AG17" s="52"/>
      <c r="AH17" s="55"/>
      <c r="AI17" s="52"/>
      <c r="AJ17" s="51"/>
      <c r="AK17" s="52"/>
      <c r="AL17" s="55"/>
      <c r="AM17" s="52">
        <v>1</v>
      </c>
      <c r="AN17" s="51"/>
      <c r="AO17" s="52"/>
      <c r="AP17" s="55"/>
      <c r="AQ17" s="52"/>
      <c r="AR17" s="51"/>
      <c r="AS17" s="52"/>
      <c r="AT17" s="55"/>
      <c r="AU17" s="52">
        <v>1</v>
      </c>
      <c r="AV17" s="51"/>
      <c r="AW17" s="52"/>
      <c r="AX17" s="55"/>
      <c r="AY17" s="52"/>
      <c r="AZ17" s="51"/>
      <c r="BA17" s="52"/>
      <c r="BB17" s="55"/>
      <c r="BC17" s="52">
        <v>1</v>
      </c>
      <c r="BD17" s="51"/>
      <c r="BE17" s="52"/>
      <c r="BF17" s="55"/>
      <c r="BG17" s="52"/>
      <c r="BH17" s="51"/>
      <c r="BI17" s="52">
        <v>1</v>
      </c>
      <c r="BJ17" s="51"/>
      <c r="BK17" s="52"/>
      <c r="BL17" s="51"/>
      <c r="BM17" s="52"/>
      <c r="BN17" s="55"/>
      <c r="BO17" s="52"/>
    </row>
    <row r="18" spans="1:67" x14ac:dyDescent="0.35">
      <c r="A18" s="50" t="str">
        <f>smgt_4250</f>
        <v>SMGT 4250 Threats in Information Security</v>
      </c>
      <c r="B18" s="51"/>
      <c r="C18" s="52">
        <v>1</v>
      </c>
      <c r="D18" s="51"/>
      <c r="E18" s="52"/>
      <c r="F18" s="51"/>
      <c r="G18" s="52"/>
      <c r="H18" s="51"/>
      <c r="I18" s="52">
        <v>1</v>
      </c>
      <c r="J18" s="51"/>
      <c r="K18" s="52"/>
      <c r="L18" s="51"/>
      <c r="M18" s="52"/>
      <c r="N18" s="51"/>
      <c r="O18" s="52">
        <v>1</v>
      </c>
      <c r="P18" s="51"/>
      <c r="Q18" s="52"/>
      <c r="R18" s="51"/>
      <c r="S18" s="52"/>
      <c r="T18" s="51"/>
      <c r="U18" s="52">
        <v>1</v>
      </c>
      <c r="V18" s="51"/>
      <c r="W18" s="52"/>
      <c r="X18" s="51"/>
      <c r="Y18" s="53"/>
      <c r="Z18" s="54"/>
      <c r="AA18" s="53">
        <v>1</v>
      </c>
      <c r="AB18" s="51"/>
      <c r="AC18" s="52"/>
      <c r="AD18" s="55"/>
      <c r="AE18" s="53"/>
      <c r="AF18" s="51"/>
      <c r="AG18" s="52">
        <v>1</v>
      </c>
      <c r="AH18" s="55"/>
      <c r="AI18" s="52"/>
      <c r="AJ18" s="51"/>
      <c r="AK18" s="52">
        <v>1</v>
      </c>
      <c r="AL18" s="55"/>
      <c r="AM18" s="52"/>
      <c r="AN18" s="51"/>
      <c r="AO18" s="52">
        <v>1</v>
      </c>
      <c r="AP18" s="55"/>
      <c r="AQ18" s="52"/>
      <c r="AR18" s="51"/>
      <c r="AS18" s="52">
        <v>1</v>
      </c>
      <c r="AT18" s="55"/>
      <c r="AU18" s="52"/>
      <c r="AV18" s="51"/>
      <c r="AW18" s="52">
        <v>1</v>
      </c>
      <c r="AX18" s="55"/>
      <c r="AY18" s="52"/>
      <c r="AZ18" s="51"/>
      <c r="BA18" s="52">
        <v>1</v>
      </c>
      <c r="BB18" s="55"/>
      <c r="BC18" s="52"/>
      <c r="BD18" s="51"/>
      <c r="BE18" s="52"/>
      <c r="BF18" s="55"/>
      <c r="BG18" s="52"/>
      <c r="BH18" s="51"/>
      <c r="BI18" s="52"/>
      <c r="BJ18" s="51"/>
      <c r="BK18" s="52"/>
      <c r="BL18" s="51"/>
      <c r="BM18" s="52">
        <v>1</v>
      </c>
      <c r="BN18" s="55"/>
      <c r="BO18" s="52"/>
    </row>
    <row r="19" spans="1:67" x14ac:dyDescent="0.35">
      <c r="A19" s="50" t="str">
        <f>smgt_4450</f>
        <v>SMGT 4450 Legal &amp; Ethical Issues in Security Management</v>
      </c>
      <c r="B19" s="51"/>
      <c r="C19" s="52"/>
      <c r="D19" s="51"/>
      <c r="E19" s="52">
        <v>1</v>
      </c>
      <c r="F19" s="51"/>
      <c r="G19" s="52"/>
      <c r="H19" s="51"/>
      <c r="I19" s="52"/>
      <c r="J19" s="51"/>
      <c r="K19" s="52">
        <v>1</v>
      </c>
      <c r="L19" s="51"/>
      <c r="M19" s="52"/>
      <c r="N19" s="51"/>
      <c r="O19" s="52"/>
      <c r="P19" s="51"/>
      <c r="Q19" s="52">
        <v>1</v>
      </c>
      <c r="R19" s="51"/>
      <c r="S19" s="52"/>
      <c r="T19" s="51"/>
      <c r="U19" s="52"/>
      <c r="V19" s="51"/>
      <c r="W19" s="52">
        <v>1</v>
      </c>
      <c r="X19" s="51"/>
      <c r="Y19" s="53"/>
      <c r="Z19" s="54"/>
      <c r="AA19" s="53"/>
      <c r="AB19" s="51"/>
      <c r="AC19" s="52">
        <v>1</v>
      </c>
      <c r="AD19" s="55"/>
      <c r="AE19" s="53"/>
      <c r="AF19" s="51"/>
      <c r="AG19" s="52"/>
      <c r="AH19" s="55"/>
      <c r="AI19" s="52">
        <v>1</v>
      </c>
      <c r="AJ19" s="51"/>
      <c r="AK19" s="52"/>
      <c r="AL19" s="55"/>
      <c r="AM19" s="52"/>
      <c r="AN19" s="51"/>
      <c r="AO19" s="52"/>
      <c r="AP19" s="55"/>
      <c r="AQ19" s="52">
        <v>1</v>
      </c>
      <c r="AR19" s="51"/>
      <c r="AS19" s="52"/>
      <c r="AT19" s="55"/>
      <c r="AU19" s="52"/>
      <c r="AV19" s="51"/>
      <c r="AW19" s="52"/>
      <c r="AX19" s="55"/>
      <c r="AY19" s="52">
        <v>1</v>
      </c>
      <c r="AZ19" s="51"/>
      <c r="BA19" s="52"/>
      <c r="BB19" s="55"/>
      <c r="BC19" s="52"/>
      <c r="BD19" s="51"/>
      <c r="BE19" s="52"/>
      <c r="BF19" s="55"/>
      <c r="BG19" s="52">
        <v>1</v>
      </c>
      <c r="BH19" s="51"/>
      <c r="BI19" s="52"/>
      <c r="BJ19" s="51"/>
      <c r="BK19" s="52"/>
      <c r="BL19" s="51"/>
      <c r="BM19" s="52"/>
      <c r="BN19" s="55"/>
      <c r="BO19" s="52">
        <v>1</v>
      </c>
    </row>
    <row r="20" spans="1:67" x14ac:dyDescent="0.35">
      <c r="A20" s="50" t="str">
        <f>smgt_4500</f>
        <v>SMGT 4500 Human Factors in Security</v>
      </c>
      <c r="B20" s="51"/>
      <c r="C20" s="52">
        <v>1</v>
      </c>
      <c r="D20" s="51"/>
      <c r="E20" s="52"/>
      <c r="F20" s="51"/>
      <c r="G20" s="52">
        <v>1</v>
      </c>
      <c r="H20" s="51"/>
      <c r="I20" s="52"/>
      <c r="J20" s="51"/>
      <c r="K20" s="52">
        <v>1</v>
      </c>
      <c r="L20" s="51"/>
      <c r="M20" s="52"/>
      <c r="N20" s="51"/>
      <c r="O20" s="52">
        <v>1</v>
      </c>
      <c r="P20" s="51"/>
      <c r="Q20" s="52"/>
      <c r="R20" s="51"/>
      <c r="S20" s="52">
        <v>1</v>
      </c>
      <c r="T20" s="51"/>
      <c r="U20" s="52"/>
      <c r="V20" s="51"/>
      <c r="W20" s="52">
        <v>1</v>
      </c>
      <c r="X20" s="51"/>
      <c r="Y20" s="53"/>
      <c r="Z20" s="54"/>
      <c r="AA20" s="53">
        <v>1</v>
      </c>
      <c r="AB20" s="51"/>
      <c r="AC20" s="52"/>
      <c r="AD20" s="55"/>
      <c r="AE20" s="53">
        <v>1</v>
      </c>
      <c r="AF20" s="51"/>
      <c r="AG20" s="52"/>
      <c r="AH20" s="55"/>
      <c r="AI20" s="52">
        <v>1</v>
      </c>
      <c r="AJ20" s="51"/>
      <c r="AK20" s="52"/>
      <c r="AL20" s="55"/>
      <c r="AM20" s="52">
        <v>1</v>
      </c>
      <c r="AN20" s="51"/>
      <c r="AO20" s="52"/>
      <c r="AP20" s="55"/>
      <c r="AQ20" s="52">
        <v>1</v>
      </c>
      <c r="AR20" s="51"/>
      <c r="AS20" s="52"/>
      <c r="AT20" s="55"/>
      <c r="AU20" s="52">
        <v>1</v>
      </c>
      <c r="AV20" s="51"/>
      <c r="AW20" s="52"/>
      <c r="AX20" s="55"/>
      <c r="AY20" s="52"/>
      <c r="AZ20" s="51"/>
      <c r="BA20" s="52"/>
      <c r="BB20" s="55"/>
      <c r="BC20" s="52">
        <v>1</v>
      </c>
      <c r="BD20" s="51"/>
      <c r="BE20" s="52"/>
      <c r="BF20" s="55"/>
      <c r="BG20" s="52"/>
      <c r="BH20" s="51"/>
      <c r="BI20" s="52"/>
      <c r="BJ20" s="51"/>
      <c r="BK20" s="52">
        <v>1</v>
      </c>
      <c r="BL20" s="51"/>
      <c r="BM20" s="52"/>
      <c r="BN20" s="55"/>
      <c r="BO20" s="52"/>
    </row>
    <row r="21" spans="1:67" x14ac:dyDescent="0.35">
      <c r="A21" s="13" t="s">
        <v>41</v>
      </c>
      <c r="B21" s="14"/>
      <c r="C21" s="15"/>
      <c r="D21" s="14"/>
      <c r="E21" s="15"/>
      <c r="F21" s="14"/>
      <c r="G21" s="15"/>
      <c r="H21" s="14"/>
      <c r="I21" s="15"/>
      <c r="J21" s="14"/>
      <c r="K21" s="15"/>
      <c r="L21" s="14"/>
      <c r="M21" s="15"/>
      <c r="N21" s="14"/>
      <c r="O21" s="15"/>
      <c r="P21" s="14"/>
      <c r="Q21" s="15"/>
      <c r="R21" s="14"/>
      <c r="S21" s="15"/>
      <c r="T21" s="14"/>
      <c r="U21" s="15"/>
      <c r="V21" s="14"/>
      <c r="W21" s="15"/>
      <c r="X21" s="14"/>
      <c r="Y21" s="16"/>
      <c r="Z21" s="56"/>
      <c r="AA21" s="16"/>
      <c r="AB21" s="14"/>
      <c r="AC21" s="15"/>
      <c r="AD21" s="17"/>
      <c r="AE21" s="16"/>
      <c r="AF21" s="14"/>
      <c r="AG21" s="15"/>
      <c r="AH21" s="17"/>
      <c r="AI21" s="15"/>
      <c r="AJ21" s="14"/>
      <c r="AK21" s="15"/>
      <c r="AL21" s="17"/>
      <c r="AM21" s="15"/>
      <c r="AN21" s="14"/>
      <c r="AO21" s="15"/>
      <c r="AP21" s="17"/>
      <c r="AQ21" s="15"/>
      <c r="AR21" s="14"/>
      <c r="AS21" s="15"/>
      <c r="AT21" s="17"/>
      <c r="AU21" s="15"/>
      <c r="AV21" s="14"/>
      <c r="AW21" s="15"/>
      <c r="AX21" s="17"/>
      <c r="AY21" s="15"/>
      <c r="AZ21" s="14"/>
      <c r="BA21" s="15"/>
      <c r="BB21" s="17"/>
      <c r="BC21" s="15"/>
      <c r="BD21" s="14"/>
      <c r="BE21" s="15"/>
      <c r="BF21" s="17"/>
      <c r="BG21" s="15"/>
      <c r="BH21" s="14"/>
      <c r="BI21" s="15"/>
      <c r="BJ21" s="14"/>
      <c r="BK21" s="15"/>
      <c r="BL21" s="14"/>
      <c r="BM21" s="15"/>
      <c r="BN21" s="17"/>
      <c r="BO21" s="15"/>
    </row>
    <row r="22" spans="1:67" x14ac:dyDescent="0.35">
      <c r="A22" s="57" t="str">
        <f>smgt_4150</f>
        <v>SMGT 4150 Risk Management</v>
      </c>
      <c r="B22" s="58"/>
      <c r="C22" s="59"/>
      <c r="D22" s="58"/>
      <c r="E22" s="59">
        <v>1</v>
      </c>
      <c r="F22" s="58"/>
      <c r="G22" s="59"/>
      <c r="H22" s="58"/>
      <c r="I22" s="59">
        <v>1</v>
      </c>
      <c r="J22" s="58"/>
      <c r="K22" s="59"/>
      <c r="L22" s="58"/>
      <c r="M22" s="59">
        <v>1</v>
      </c>
      <c r="N22" s="58"/>
      <c r="O22" s="59"/>
      <c r="P22" s="58"/>
      <c r="Q22" s="59">
        <v>1</v>
      </c>
      <c r="R22" s="58"/>
      <c r="S22" s="59"/>
      <c r="T22" s="58"/>
      <c r="U22" s="59">
        <v>1</v>
      </c>
      <c r="V22" s="58"/>
      <c r="W22" s="59"/>
      <c r="X22" s="58"/>
      <c r="Y22" s="60">
        <v>1</v>
      </c>
      <c r="Z22" s="61"/>
      <c r="AA22" s="60"/>
      <c r="AB22" s="58"/>
      <c r="AC22" s="59">
        <v>1</v>
      </c>
      <c r="AD22" s="62"/>
      <c r="AE22" s="60"/>
      <c r="AF22" s="58"/>
      <c r="AG22" s="59">
        <v>1</v>
      </c>
      <c r="AH22" s="62"/>
      <c r="AI22" s="59"/>
      <c r="AJ22" s="58"/>
      <c r="AK22" s="59">
        <v>1</v>
      </c>
      <c r="AL22" s="62"/>
      <c r="AM22" s="59"/>
      <c r="AN22" s="58"/>
      <c r="AO22" s="59">
        <v>1</v>
      </c>
      <c r="AP22" s="62"/>
      <c r="AQ22" s="59"/>
      <c r="AR22" s="58"/>
      <c r="AS22" s="59">
        <v>1</v>
      </c>
      <c r="AT22" s="62"/>
      <c r="AU22" s="59"/>
      <c r="AV22" s="58"/>
      <c r="AW22" s="59">
        <v>1</v>
      </c>
      <c r="AX22" s="62"/>
      <c r="AY22" s="59"/>
      <c r="AZ22" s="58"/>
      <c r="BA22" s="59">
        <v>1</v>
      </c>
      <c r="BB22" s="62"/>
      <c r="BC22" s="59"/>
      <c r="BD22" s="58"/>
      <c r="BE22" s="59">
        <v>1</v>
      </c>
      <c r="BF22" s="62"/>
      <c r="BG22" s="59"/>
      <c r="BH22" s="58"/>
      <c r="BI22" s="59"/>
      <c r="BJ22" s="58"/>
      <c r="BK22" s="59"/>
      <c r="BL22" s="58"/>
      <c r="BM22" s="59">
        <v>1</v>
      </c>
      <c r="BN22" s="62"/>
      <c r="BO22" s="59"/>
    </row>
    <row r="23" spans="1:67" x14ac:dyDescent="0.35">
      <c r="A23" s="57" t="str">
        <f>smgt_4300</f>
        <v>SMGT 4300 Security Administration</v>
      </c>
      <c r="B23" s="58"/>
      <c r="C23" s="59">
        <v>1</v>
      </c>
      <c r="D23" s="58"/>
      <c r="E23" s="59"/>
      <c r="F23" s="58"/>
      <c r="G23" s="59">
        <v>1</v>
      </c>
      <c r="H23" s="58"/>
      <c r="I23" s="59"/>
      <c r="J23" s="58"/>
      <c r="K23" s="59">
        <v>1</v>
      </c>
      <c r="L23" s="58"/>
      <c r="M23" s="59"/>
      <c r="N23" s="58"/>
      <c r="O23" s="59">
        <v>1</v>
      </c>
      <c r="P23" s="58"/>
      <c r="Q23" s="59"/>
      <c r="R23" s="58"/>
      <c r="S23" s="59">
        <v>1</v>
      </c>
      <c r="T23" s="58"/>
      <c r="U23" s="59"/>
      <c r="V23" s="58"/>
      <c r="W23" s="59">
        <v>1</v>
      </c>
      <c r="X23" s="58"/>
      <c r="Y23" s="60"/>
      <c r="Z23" s="61"/>
      <c r="AA23" s="60">
        <v>1</v>
      </c>
      <c r="AB23" s="58"/>
      <c r="AC23" s="59"/>
      <c r="AD23" s="62"/>
      <c r="AE23" s="60">
        <v>1</v>
      </c>
      <c r="AF23" s="58"/>
      <c r="AG23" s="59"/>
      <c r="AH23" s="62"/>
      <c r="AI23" s="59">
        <v>1</v>
      </c>
      <c r="AJ23" s="58"/>
      <c r="AK23" s="59"/>
      <c r="AL23" s="62"/>
      <c r="AM23" s="59">
        <v>1</v>
      </c>
      <c r="AN23" s="58"/>
      <c r="AO23" s="59"/>
      <c r="AP23" s="62"/>
      <c r="AQ23" s="59">
        <v>1</v>
      </c>
      <c r="AR23" s="58"/>
      <c r="AS23" s="59"/>
      <c r="AT23" s="62"/>
      <c r="AU23" s="59">
        <v>1</v>
      </c>
      <c r="AV23" s="58"/>
      <c r="AW23" s="59"/>
      <c r="AX23" s="62"/>
      <c r="AY23" s="59">
        <v>1</v>
      </c>
      <c r="AZ23" s="58"/>
      <c r="BA23" s="59"/>
      <c r="BB23" s="62"/>
      <c r="BC23" s="59"/>
      <c r="BD23" s="58"/>
      <c r="BE23" s="59"/>
      <c r="BF23" s="62"/>
      <c r="BG23" s="59">
        <v>1</v>
      </c>
      <c r="BH23" s="58"/>
      <c r="BI23" s="59"/>
      <c r="BJ23" s="58"/>
      <c r="BK23" s="59"/>
      <c r="BL23" s="58"/>
      <c r="BM23" s="59"/>
      <c r="BN23" s="62"/>
      <c r="BO23" s="59">
        <v>1</v>
      </c>
    </row>
    <row r="24" spans="1:67" x14ac:dyDescent="0.35">
      <c r="A24" s="57" t="str">
        <f>smgt_4400</f>
        <v>SMGT 4400 Emergency Planning</v>
      </c>
      <c r="B24" s="58"/>
      <c r="C24" s="59"/>
      <c r="D24" s="58"/>
      <c r="E24" s="59">
        <v>1</v>
      </c>
      <c r="F24" s="58"/>
      <c r="G24" s="59"/>
      <c r="H24" s="58"/>
      <c r="I24" s="59">
        <v>1</v>
      </c>
      <c r="J24" s="58"/>
      <c r="K24" s="59"/>
      <c r="L24" s="58"/>
      <c r="M24" s="59">
        <v>1</v>
      </c>
      <c r="N24" s="58"/>
      <c r="O24" s="59"/>
      <c r="P24" s="58"/>
      <c r="Q24" s="59">
        <v>1</v>
      </c>
      <c r="R24" s="58"/>
      <c r="S24" s="59"/>
      <c r="T24" s="58"/>
      <c r="U24" s="59">
        <v>1</v>
      </c>
      <c r="V24" s="58"/>
      <c r="W24" s="59"/>
      <c r="X24" s="58"/>
      <c r="Y24" s="60">
        <v>1</v>
      </c>
      <c r="Z24" s="61"/>
      <c r="AA24" s="60"/>
      <c r="AB24" s="58"/>
      <c r="AC24" s="59">
        <v>1</v>
      </c>
      <c r="AD24" s="62"/>
      <c r="AE24" s="60"/>
      <c r="AF24" s="58"/>
      <c r="AG24" s="59">
        <v>1</v>
      </c>
      <c r="AH24" s="62"/>
      <c r="AI24" s="59"/>
      <c r="AJ24" s="58"/>
      <c r="AK24" s="59">
        <v>1</v>
      </c>
      <c r="AL24" s="62"/>
      <c r="AM24" s="59"/>
      <c r="AN24" s="58"/>
      <c r="AO24" s="59">
        <v>1</v>
      </c>
      <c r="AP24" s="62"/>
      <c r="AQ24" s="59"/>
      <c r="AR24" s="58"/>
      <c r="AS24" s="59">
        <v>1</v>
      </c>
      <c r="AT24" s="62"/>
      <c r="AU24" s="59"/>
      <c r="AV24" s="58"/>
      <c r="AW24" s="59">
        <v>1</v>
      </c>
      <c r="AX24" s="62"/>
      <c r="AY24" s="59"/>
      <c r="AZ24" s="58"/>
      <c r="BA24" s="59">
        <v>1</v>
      </c>
      <c r="BB24" s="62"/>
      <c r="BC24" s="59"/>
      <c r="BD24" s="58"/>
      <c r="BE24" s="59"/>
      <c r="BF24" s="62"/>
      <c r="BG24" s="59"/>
      <c r="BH24" s="58"/>
      <c r="BI24" s="59">
        <v>1</v>
      </c>
      <c r="BJ24" s="58"/>
      <c r="BK24" s="59"/>
      <c r="BL24" s="58"/>
      <c r="BM24" s="59"/>
      <c r="BN24" s="62"/>
      <c r="BO24" s="59"/>
    </row>
    <row r="25" spans="1:67" x14ac:dyDescent="0.35">
      <c r="A25" s="57" t="str">
        <f>smgt_4500</f>
        <v>SMGT 4500 Human Factors in Security</v>
      </c>
      <c r="B25" s="58"/>
      <c r="C25" s="59">
        <v>1</v>
      </c>
      <c r="D25" s="58"/>
      <c r="E25" s="59"/>
      <c r="F25" s="58"/>
      <c r="G25" s="59">
        <v>1</v>
      </c>
      <c r="H25" s="58"/>
      <c r="I25" s="59"/>
      <c r="J25" s="58"/>
      <c r="K25" s="59">
        <v>1</v>
      </c>
      <c r="L25" s="58"/>
      <c r="M25" s="59"/>
      <c r="N25" s="58"/>
      <c r="O25" s="59">
        <v>1</v>
      </c>
      <c r="P25" s="58"/>
      <c r="Q25" s="59"/>
      <c r="R25" s="58"/>
      <c r="S25" s="59">
        <v>1</v>
      </c>
      <c r="T25" s="58"/>
      <c r="U25" s="59"/>
      <c r="V25" s="58"/>
      <c r="W25" s="59">
        <v>1</v>
      </c>
      <c r="X25" s="58"/>
      <c r="Y25" s="60"/>
      <c r="Z25" s="61"/>
      <c r="AA25" s="60">
        <v>1</v>
      </c>
      <c r="AB25" s="58"/>
      <c r="AC25" s="59"/>
      <c r="AD25" s="62"/>
      <c r="AE25" s="60">
        <v>1</v>
      </c>
      <c r="AF25" s="58"/>
      <c r="AG25" s="59"/>
      <c r="AH25" s="62"/>
      <c r="AI25" s="59">
        <v>1</v>
      </c>
      <c r="AJ25" s="58"/>
      <c r="AK25" s="59"/>
      <c r="AL25" s="62"/>
      <c r="AM25" s="59">
        <v>1</v>
      </c>
      <c r="AN25" s="58"/>
      <c r="AO25" s="59"/>
      <c r="AP25" s="62"/>
      <c r="AQ25" s="59">
        <v>1</v>
      </c>
      <c r="AR25" s="58"/>
      <c r="AS25" s="59"/>
      <c r="AT25" s="62"/>
      <c r="AU25" s="59">
        <v>1</v>
      </c>
      <c r="AV25" s="58"/>
      <c r="AW25" s="59"/>
      <c r="AX25" s="62"/>
      <c r="AY25" s="59"/>
      <c r="AZ25" s="58"/>
      <c r="BA25" s="59"/>
      <c r="BB25" s="62"/>
      <c r="BC25" s="59">
        <v>1</v>
      </c>
      <c r="BD25" s="58"/>
      <c r="BE25" s="59"/>
      <c r="BF25" s="62"/>
      <c r="BG25" s="59"/>
      <c r="BH25" s="58"/>
      <c r="BI25" s="59"/>
      <c r="BJ25" s="58"/>
      <c r="BK25" s="59">
        <v>1</v>
      </c>
      <c r="BL25" s="58"/>
      <c r="BM25" s="59"/>
      <c r="BN25" s="62"/>
      <c r="BO25" s="59"/>
    </row>
    <row r="26" spans="1:67" x14ac:dyDescent="0.35">
      <c r="A26" s="13" t="s">
        <v>42</v>
      </c>
      <c r="B26" s="14"/>
      <c r="C26" s="15"/>
      <c r="D26" s="14"/>
      <c r="E26" s="15"/>
      <c r="F26" s="14"/>
      <c r="G26" s="15"/>
      <c r="H26" s="14"/>
      <c r="I26" s="15"/>
      <c r="J26" s="14"/>
      <c r="K26" s="15"/>
      <c r="L26" s="14"/>
      <c r="M26" s="15"/>
      <c r="N26" s="14"/>
      <c r="O26" s="15"/>
      <c r="P26" s="14"/>
      <c r="Q26" s="15"/>
      <c r="R26" s="14"/>
      <c r="S26" s="15"/>
      <c r="T26" s="14"/>
      <c r="U26" s="15"/>
      <c r="V26" s="14"/>
      <c r="W26" s="15"/>
      <c r="X26" s="14"/>
      <c r="Y26" s="15"/>
      <c r="Z26" s="17"/>
      <c r="AA26" s="16"/>
      <c r="AB26" s="14"/>
      <c r="AC26" s="15"/>
      <c r="AD26" s="17"/>
      <c r="AE26" s="16"/>
      <c r="AF26" s="14"/>
      <c r="AG26" s="16"/>
      <c r="AH26" s="14"/>
      <c r="AI26" s="15"/>
      <c r="AJ26" s="14"/>
      <c r="AK26" s="15"/>
      <c r="AL26" s="14"/>
      <c r="AM26" s="15"/>
      <c r="AN26" s="14"/>
      <c r="AO26" s="15"/>
      <c r="AP26" s="17"/>
      <c r="AQ26" s="15"/>
      <c r="AR26" s="14"/>
      <c r="AS26" s="15"/>
      <c r="AT26" s="17"/>
      <c r="AU26" s="15"/>
      <c r="AV26" s="14"/>
      <c r="AW26" s="15"/>
      <c r="AX26" s="17"/>
      <c r="AY26" s="15"/>
      <c r="AZ26" s="14"/>
      <c r="BA26" s="15"/>
      <c r="BB26" s="14"/>
      <c r="BC26" s="15"/>
      <c r="BD26" s="14"/>
      <c r="BE26" s="15"/>
      <c r="BF26" s="17"/>
      <c r="BG26" s="15"/>
      <c r="BH26" s="14"/>
      <c r="BI26" s="15"/>
      <c r="BJ26" s="14"/>
      <c r="BK26" s="15"/>
      <c r="BL26" s="14"/>
      <c r="BM26" s="15"/>
      <c r="BN26" s="17"/>
      <c r="BO26" s="15"/>
    </row>
    <row r="27" spans="1:67" x14ac:dyDescent="0.35">
      <c r="A27" s="63" t="str">
        <f>smgt_4220</f>
        <v>SMGT 4220 Hazardous and Radiological Material Preparedness</v>
      </c>
      <c r="B27" s="64"/>
      <c r="C27" s="65"/>
      <c r="D27" s="66"/>
      <c r="E27" s="65"/>
      <c r="F27" s="66"/>
      <c r="G27" s="65"/>
      <c r="H27" s="66"/>
      <c r="I27" s="65"/>
      <c r="J27" s="66"/>
      <c r="K27" s="65"/>
      <c r="L27" s="66"/>
      <c r="M27" s="65"/>
      <c r="N27" s="66"/>
      <c r="O27" s="65"/>
      <c r="P27" s="66"/>
      <c r="Q27" s="65"/>
      <c r="R27" s="66"/>
      <c r="S27" s="65"/>
      <c r="T27" s="67"/>
      <c r="U27" s="68"/>
      <c r="V27" s="67"/>
      <c r="W27" s="68"/>
      <c r="X27" s="67"/>
      <c r="Y27" s="68"/>
      <c r="Z27" s="69"/>
      <c r="AA27" s="69"/>
      <c r="AB27" s="70"/>
      <c r="AC27" s="68"/>
      <c r="AD27" s="71"/>
      <c r="AE27" s="69"/>
      <c r="AF27" s="67"/>
      <c r="AG27" s="72">
        <v>1</v>
      </c>
      <c r="AH27" s="70"/>
      <c r="AI27" s="73"/>
      <c r="AJ27" s="67"/>
      <c r="AK27" s="73">
        <v>1</v>
      </c>
      <c r="AL27" s="69"/>
      <c r="AM27" s="74"/>
      <c r="AN27" s="70"/>
      <c r="AO27" s="73"/>
      <c r="AP27" s="69"/>
      <c r="AQ27" s="74"/>
      <c r="AR27" s="67"/>
      <c r="AS27" s="73">
        <v>1</v>
      </c>
      <c r="AT27" s="69"/>
      <c r="AU27" s="74"/>
      <c r="AV27" s="67"/>
      <c r="AW27" s="73"/>
      <c r="AX27" s="69"/>
      <c r="AY27" s="74"/>
      <c r="AZ27" s="67"/>
      <c r="BA27" s="73"/>
      <c r="BB27" s="69"/>
      <c r="BC27" s="74"/>
      <c r="BD27" s="70"/>
      <c r="BE27" s="73"/>
      <c r="BF27" s="69"/>
      <c r="BG27" s="74"/>
      <c r="BH27" s="67"/>
      <c r="BI27" s="73"/>
      <c r="BJ27" s="67"/>
      <c r="BK27" s="73"/>
      <c r="BL27" s="70"/>
      <c r="BM27" s="73"/>
      <c r="BN27" s="69"/>
      <c r="BO27" s="74"/>
    </row>
    <row r="28" spans="1:67" ht="15" thickBot="1" x14ac:dyDescent="0.4">
      <c r="A28" s="75" t="str">
        <f>smgt_4980</f>
        <v>SMGT 4980 Internship</v>
      </c>
      <c r="B28" s="76" t="s">
        <v>38</v>
      </c>
      <c r="C28" s="77"/>
      <c r="D28" s="76" t="s">
        <v>38</v>
      </c>
      <c r="E28" s="77"/>
      <c r="F28" s="76" t="s">
        <v>38</v>
      </c>
      <c r="G28" s="77"/>
      <c r="H28" s="76" t="s">
        <v>38</v>
      </c>
      <c r="I28" s="77"/>
      <c r="J28" s="76" t="s">
        <v>38</v>
      </c>
      <c r="K28" s="77"/>
      <c r="L28" s="76" t="s">
        <v>38</v>
      </c>
      <c r="M28" s="77"/>
      <c r="N28" s="76" t="s">
        <v>38</v>
      </c>
      <c r="O28" s="77"/>
      <c r="P28" s="76" t="s">
        <v>38</v>
      </c>
      <c r="Q28" s="77"/>
      <c r="R28" s="76" t="s">
        <v>38</v>
      </c>
      <c r="S28" s="77"/>
      <c r="T28" s="78" t="s">
        <v>38</v>
      </c>
      <c r="U28" s="79"/>
      <c r="V28" s="78" t="s">
        <v>38</v>
      </c>
      <c r="W28" s="79"/>
      <c r="X28" s="78" t="s">
        <v>38</v>
      </c>
      <c r="Y28" s="79"/>
      <c r="Z28" s="78" t="s">
        <v>38</v>
      </c>
      <c r="AA28" s="79"/>
      <c r="AB28" s="78" t="s">
        <v>38</v>
      </c>
      <c r="AC28" s="79"/>
      <c r="AD28" s="78" t="s">
        <v>38</v>
      </c>
      <c r="AE28" s="79"/>
      <c r="AF28" s="78" t="s">
        <v>38</v>
      </c>
      <c r="AG28" s="79"/>
      <c r="AH28" s="78" t="s">
        <v>38</v>
      </c>
      <c r="AI28" s="79"/>
      <c r="AJ28" s="78" t="s">
        <v>38</v>
      </c>
      <c r="AK28" s="79"/>
      <c r="AL28" s="78" t="s">
        <v>38</v>
      </c>
      <c r="AM28" s="79"/>
      <c r="AN28" s="78" t="s">
        <v>38</v>
      </c>
      <c r="AO28" s="79"/>
      <c r="AP28" s="78" t="s">
        <v>38</v>
      </c>
      <c r="AQ28" s="79"/>
      <c r="AR28" s="78" t="s">
        <v>38</v>
      </c>
      <c r="AS28" s="79"/>
      <c r="AT28" s="78" t="s">
        <v>38</v>
      </c>
      <c r="AU28" s="79"/>
      <c r="AV28" s="78" t="s">
        <v>38</v>
      </c>
      <c r="AW28" s="79"/>
      <c r="AX28" s="78" t="s">
        <v>38</v>
      </c>
      <c r="AY28" s="79"/>
      <c r="AZ28" s="78" t="s">
        <v>38</v>
      </c>
      <c r="BA28" s="79"/>
      <c r="BB28" s="78" t="s">
        <v>38</v>
      </c>
      <c r="BC28" s="79"/>
      <c r="BD28" s="78" t="s">
        <v>38</v>
      </c>
      <c r="BE28" s="79"/>
      <c r="BF28" s="78" t="s">
        <v>38</v>
      </c>
      <c r="BG28" s="79"/>
      <c r="BH28" s="78" t="s">
        <v>38</v>
      </c>
      <c r="BI28" s="79"/>
      <c r="BJ28" s="78" t="s">
        <v>38</v>
      </c>
      <c r="BK28" s="79"/>
      <c r="BL28" s="78" t="s">
        <v>38</v>
      </c>
      <c r="BM28" s="79"/>
      <c r="BN28" s="78" t="s">
        <v>38</v>
      </c>
      <c r="BO28" s="79"/>
    </row>
    <row r="30" spans="1:67" x14ac:dyDescent="0.35">
      <c r="A30" t="s">
        <v>43</v>
      </c>
    </row>
    <row r="31" spans="1:67" x14ac:dyDescent="0.35">
      <c r="A31" s="80" t="s">
        <v>44</v>
      </c>
    </row>
    <row r="32" spans="1:67" x14ac:dyDescent="0.35">
      <c r="A32" t="s">
        <v>45</v>
      </c>
    </row>
  </sheetData>
  <mergeCells count="82">
    <mergeCell ref="BD28:BE28"/>
    <mergeCell ref="BF28:BG28"/>
    <mergeCell ref="BH28:BI28"/>
    <mergeCell ref="BJ28:BK28"/>
    <mergeCell ref="BL28:BM28"/>
    <mergeCell ref="BN28:BO28"/>
    <mergeCell ref="AR28:AS28"/>
    <mergeCell ref="AT28:AU28"/>
    <mergeCell ref="AV28:AW28"/>
    <mergeCell ref="AX28:AY28"/>
    <mergeCell ref="AZ28:BA28"/>
    <mergeCell ref="BB28:BC28"/>
    <mergeCell ref="AF28:AG28"/>
    <mergeCell ref="AH28:AI28"/>
    <mergeCell ref="AJ28:AK28"/>
    <mergeCell ref="AL28:AM28"/>
    <mergeCell ref="AN28:AO28"/>
    <mergeCell ref="AP28:AQ28"/>
    <mergeCell ref="T28:U28"/>
    <mergeCell ref="V28:W28"/>
    <mergeCell ref="X28:Y28"/>
    <mergeCell ref="Z28:AA28"/>
    <mergeCell ref="AB28:AC28"/>
    <mergeCell ref="AD28:AE28"/>
    <mergeCell ref="BD8:BE8"/>
    <mergeCell ref="BF8:BG8"/>
    <mergeCell ref="BH8:BI8"/>
    <mergeCell ref="BJ8:BK8"/>
    <mergeCell ref="BL8:BM8"/>
    <mergeCell ref="BN8:BO8"/>
    <mergeCell ref="AR8:AS8"/>
    <mergeCell ref="AT8:AU8"/>
    <mergeCell ref="AV8:AW8"/>
    <mergeCell ref="AX8:AY8"/>
    <mergeCell ref="AZ8:BA8"/>
    <mergeCell ref="BB8:BC8"/>
    <mergeCell ref="AF8:AG8"/>
    <mergeCell ref="AH8:AI8"/>
    <mergeCell ref="AJ8:AK8"/>
    <mergeCell ref="AL8:AM8"/>
    <mergeCell ref="AN8:AO8"/>
    <mergeCell ref="AP8:AQ8"/>
    <mergeCell ref="BH1:BI1"/>
    <mergeCell ref="BJ1:BK1"/>
    <mergeCell ref="BL1:BM1"/>
    <mergeCell ref="BN1:BO1"/>
    <mergeCell ref="T8:U8"/>
    <mergeCell ref="V8:W8"/>
    <mergeCell ref="X8:Y8"/>
    <mergeCell ref="Z8:AA8"/>
    <mergeCell ref="AB8:AC8"/>
    <mergeCell ref="AD8:AE8"/>
    <mergeCell ref="AV1:AW1"/>
    <mergeCell ref="AX1:AY1"/>
    <mergeCell ref="AZ1:BA1"/>
    <mergeCell ref="BB1:BC1"/>
    <mergeCell ref="BD1:BE1"/>
    <mergeCell ref="BF1:BG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hyperlinks>
    <hyperlink ref="A4" r:id="rId1" display="https://universitycollege.du.edu/course-detail/?degreecode=SMGT&amp;coursenum=4050" xr:uid="{40CFC0DB-0D75-4547-BEEC-B60C25FB0FD2}"/>
    <hyperlink ref="A5" r:id="rId2" display="https://universitycollege.du.edu/course-detail/?degreecode=SMGT&amp;coursenum=4100" xr:uid="{8B37567E-4CD2-4572-B275-39DE7C8CC303}"/>
    <hyperlink ref="A6" r:id="rId3" display="https://universitycollege.du.edu/course-detail/?degreecode=SMGT&amp;coursenum=4350" xr:uid="{39C623A4-516C-448B-BE52-C5D9FFF15819}"/>
    <hyperlink ref="A8" r:id="rId4" display="https://universitycollege.du.edu/course-detail/?degreecode=SMGT&amp;coursenum=4901" xr:uid="{490A746D-955C-4D9E-B988-6B6631985830}"/>
    <hyperlink ref="A9" r:id="rId5" display="https://universitycollege.du.edu/course-detail/?degreecode=SMGT&amp;coursenum=4902" xr:uid="{F0DB4D52-EF8A-4618-998D-540D954E690C}"/>
    <hyperlink ref="A10" r:id="rId6" display="https://universitycollege.du.edu/course-detail/?degreecode=SMGT&amp;coursenum=4910" xr:uid="{0B8F4F68-F71D-4946-9189-1A17AE5C747C}"/>
    <hyperlink ref="A12" r:id="rId7" display="https://universitycollege.du.edu/course-detail/?degreecode=SMGT&amp;coursenum=4210" xr:uid="{17652765-4F15-45D7-BC6F-801048C0399C}"/>
    <hyperlink ref="A13" r:id="rId8" display="https://universitycollege.du.edu/course-detail/?degreecode=SMGT&amp;coursenum=4230" xr:uid="{02FC651A-F109-4897-B523-B0F126E1F8D9}"/>
    <hyperlink ref="A15" r:id="rId9" display="https://universitycollege.du.edu/course-detail/?degreecode=SMGT&amp;coursenum=4400" xr:uid="{7BB9E63A-04C2-4CDE-880C-2D6D461D6F8A}"/>
    <hyperlink ref="A17" r:id="rId10" display="https://universitycollege.du.edu/course-detail/?degreecode=SMGT&amp;coursenum=4200" xr:uid="{C24895CB-5AEC-4725-9196-1D773299DB6B}"/>
    <hyperlink ref="A18" r:id="rId11" display="https://universitycollege.du.edu/course-detail/?degreecode=SMGT&amp;coursenum=4250" xr:uid="{603A4918-2598-405F-B539-21B46B5A9561}"/>
    <hyperlink ref="A19" r:id="rId12" display="https://universitycollege.du.edu/course-detail/?degreecode=SMGT&amp;coursenum=4450" xr:uid="{F25B33C8-39C0-46B4-8C2D-731200E40468}"/>
    <hyperlink ref="A20" r:id="rId13" display="https://universitycollege.du.edu/course-detail/?degreecode=SMGT&amp;coursenum=4500" xr:uid="{60A0B5B6-8618-4D3C-A548-E520F511A04B}"/>
    <hyperlink ref="A22" r:id="rId14" display="https://universitycollege.du.edu/course-detail/?degreecode=SMGT&amp;coursenum=4150" xr:uid="{EF7B1F5E-AF76-41E5-A602-63E349D65B04}"/>
    <hyperlink ref="A23" r:id="rId15" display="https://universitycollege.du.edu/course-detail/?degreecode=SMGT&amp;coursenum=4300" xr:uid="{7C37C103-1C92-4073-875B-6FF7AE1A028B}"/>
    <hyperlink ref="A24" r:id="rId16" display="https://universitycollege.du.edu/course-detail/?degreecode=SMGT&amp;coursenum=4400" xr:uid="{E7CD8A62-D26C-472E-80D1-E9FE7B6E70A2}"/>
    <hyperlink ref="A25" r:id="rId17" display="https://universitycollege.du.edu/course-detail/?degreecode=SMGT&amp;coursenum=4500" xr:uid="{7319FA33-D7B2-46BB-BFCC-0C6800E3EE04}"/>
    <hyperlink ref="A28" r:id="rId18" display="https://universitycollege.du.edu/course-detail/?degreecode=SMGT&amp;coursenum=4980" xr:uid="{109AA593-B71A-4DEA-9C2C-68D23A5E2994}"/>
    <hyperlink ref="A7" r:id="rId19" display="https://universitycollege.du.edu/course-detail/?degreecode=SMGT&amp;coursenum=4550" xr:uid="{32D49BB5-5589-4FBF-9F9A-FCCADC428FBF}"/>
    <hyperlink ref="A27" r:id="rId20" display="https://universitycollege.du.edu/course-detail/?degreecode=SMGT&amp;coursenum=4220" xr:uid="{3873E13D-273B-4CE6-89BD-648036AE764D}"/>
    <hyperlink ref="A14" r:id="rId21" display="https://universitycollege.du.edu/course-detail/?degreecode=SMGT&amp;coursenum=4240" xr:uid="{C0332517-EAD5-4F59-87EF-2798CD97977D}"/>
  </hyperlinks>
  <pageMargins left="0.7" right="0.7" top="0.75" bottom="0.75" header="0.3" footer="0.3"/>
  <pageSetup paperSize="288" scale="94" orientation="landscape" r:id="rId22"/>
  <headerFooter>
    <oddFooter>&amp;L&amp;"Verdana,Regular"&amp;8//&amp;F/&amp;A
&amp;D &amp;T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AnnualSchedule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2025-01-23T16:34:53Z</dcterms:created>
  <dcterms:modified xsi:type="dcterms:W3CDTF">2025-01-23T16:35:13Z</dcterms:modified>
</cp:coreProperties>
</file>